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0" windowWidth="23580" windowHeight="11640" tabRatio="108" activeTab="0"/>
  </bookViews>
  <sheets>
    <sheet name="Cancoillot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I27" authorId="0">
      <text>
        <r>
          <rPr>
            <sz val="8"/>
            <rFont val="Tahoma"/>
            <family val="2"/>
          </rPr>
          <t>1,67€</t>
        </r>
      </text>
    </comment>
    <comment ref="K27" authorId="0">
      <text>
        <r>
          <rPr>
            <sz val="9"/>
            <rFont val="Tahoma"/>
            <family val="2"/>
          </rPr>
          <t>1,67€</t>
        </r>
      </text>
    </comment>
    <comment ref="O27" authorId="0">
      <text>
        <r>
          <rPr>
            <sz val="9"/>
            <rFont val="Tahoma"/>
            <family val="2"/>
          </rPr>
          <t>1,75€</t>
        </r>
      </text>
    </comment>
    <comment ref="Q27" authorId="0">
      <text>
        <r>
          <rPr>
            <sz val="9"/>
            <rFont val="Tahoma"/>
            <family val="2"/>
          </rPr>
          <t>1,75€</t>
        </r>
      </text>
    </comment>
  </commentList>
</comments>
</file>

<file path=xl/sharedStrings.xml><?xml version="1.0" encoding="utf-8"?>
<sst xmlns="http://schemas.openxmlformats.org/spreadsheetml/2006/main" count="243" uniqueCount="124">
  <si>
    <t>Leader Price</t>
  </si>
  <si>
    <t>Lidl</t>
  </si>
  <si>
    <t>Beurre</t>
  </si>
  <si>
    <t>Énergie</t>
  </si>
  <si>
    <t>Matière grasse</t>
  </si>
  <si>
    <t>dont acides gras saturés</t>
  </si>
  <si>
    <t>Glucides</t>
  </si>
  <si>
    <t>dont sucres</t>
  </si>
  <si>
    <t>Fibre alimentaires</t>
  </si>
  <si>
    <t>Protéines</t>
  </si>
  <si>
    <t>Sel</t>
  </si>
  <si>
    <t>Sodium</t>
  </si>
  <si>
    <t>Prix</t>
  </si>
  <si>
    <t>Carrefour</t>
  </si>
  <si>
    <t>Magasin U</t>
  </si>
  <si>
    <t>Auchan</t>
  </si>
  <si>
    <t>Lait écrémé caillé</t>
  </si>
  <si>
    <t>Eau</t>
  </si>
  <si>
    <t>Beurre (lait)</t>
  </si>
  <si>
    <t>Sel de fonte</t>
  </si>
  <si>
    <t>Sel de fonte :</t>
  </si>
  <si>
    <t>- triphosphate</t>
  </si>
  <si>
    <t>- diphosphate</t>
  </si>
  <si>
    <t>- polyphosphates</t>
  </si>
  <si>
    <t>Metton lactique :</t>
  </si>
  <si>
    <t>- ferment lactique</t>
  </si>
  <si>
    <t>- phosphates de sodium</t>
  </si>
  <si>
    <t>- lait écrémé et pasteuriséde vache</t>
  </si>
  <si>
    <t>- E450</t>
  </si>
  <si>
    <t>- E451</t>
  </si>
  <si>
    <t>- E452</t>
  </si>
  <si>
    <t>trace</t>
  </si>
  <si>
    <t>FR 25.156.001</t>
  </si>
  <si>
    <t>FR 70.309.001</t>
  </si>
  <si>
    <t>EMB 70309</t>
  </si>
  <si>
    <t>Metton</t>
  </si>
  <si>
    <t>- lait de vache écrémé pasteurisé</t>
  </si>
  <si>
    <t>- fermment lactique</t>
  </si>
  <si>
    <t>- Enzyme coagulante</t>
  </si>
  <si>
    <t>- polyphosphates de sodium de sel</t>
  </si>
  <si>
    <t>- lait écrémé pasteurisé</t>
  </si>
  <si>
    <t>- fermment dont lait</t>
  </si>
  <si>
    <t>FR 90.010.001</t>
  </si>
  <si>
    <t>- fermant lactiques</t>
  </si>
  <si>
    <t>- coagulant</t>
  </si>
  <si>
    <t>Stabilisant</t>
  </si>
  <si>
    <t>- polyphosphates de sodium</t>
  </si>
  <si>
    <t>Leclerc - Nos régions</t>
  </si>
  <si>
    <t>Intermarché</t>
  </si>
  <si>
    <t>E450 - Sels métalliques de diphosphates</t>
  </si>
  <si>
    <t>E451 - Acide triphosphorique</t>
  </si>
  <si>
    <t>E452 - Acide polyphosphorique</t>
  </si>
  <si>
    <t>Carrefour BIO</t>
  </si>
  <si>
    <t>Metton bio</t>
  </si>
  <si>
    <t>- lait de vache écrémé pasteurisé bio</t>
  </si>
  <si>
    <t>Beurre bio</t>
  </si>
  <si>
    <t>Auchan Sevran</t>
  </si>
  <si>
    <t>Auchan Montgeron</t>
  </si>
  <si>
    <t>Paysange BIO</t>
  </si>
  <si>
    <t>Lait biologique écrémé caillé</t>
  </si>
  <si>
    <t>Beurre biologique</t>
  </si>
  <si>
    <t>Acidifiant :</t>
  </si>
  <si>
    <t>Aldi</t>
  </si>
  <si>
    <t>Sel fin</t>
  </si>
  <si>
    <t>EAN / EAN-13</t>
  </si>
  <si>
    <t>70.309.001</t>
  </si>
  <si>
    <t>Marcillat Loulans - 70230 Loulans Verchamp</t>
  </si>
  <si>
    <t>trace de fruit à coque</t>
  </si>
  <si>
    <t>25.156.001</t>
  </si>
  <si>
    <t>S.A. Cancoillotte fleuron des goumets - 25340 Clerval</t>
  </si>
  <si>
    <t>90.010.001</t>
  </si>
  <si>
    <t>Les fromagerie de Balmont - 54710 Ludres</t>
  </si>
  <si>
    <t>- polyphosphates E452</t>
  </si>
  <si>
    <t>- triphosphate E451</t>
  </si>
  <si>
    <t>- diphosphate E450</t>
  </si>
  <si>
    <t>- polyphosphates de sel E452</t>
  </si>
  <si>
    <t>2606 5571</t>
  </si>
  <si>
    <t>3 245390 032034</t>
  </si>
  <si>
    <t>3 560070 617456</t>
  </si>
  <si>
    <t>3 564709 051727</t>
  </si>
  <si>
    <t>3 596710 335596</t>
  </si>
  <si>
    <t>3 256224 311027</t>
  </si>
  <si>
    <t>Nos régions e France - Leclerc</t>
  </si>
  <si>
    <t>Saveur de nos régions - Lidl</t>
  </si>
  <si>
    <t>Sapin d'argent</t>
  </si>
  <si>
    <t>Franprix</t>
  </si>
  <si>
    <t>Reflet de France - Carrefour</t>
  </si>
  <si>
    <t>3 070053 520104</t>
  </si>
  <si>
    <t>2002 4864</t>
  </si>
  <si>
    <t>Lactalis</t>
  </si>
  <si>
    <t>Président</t>
  </si>
  <si>
    <t>- diphosphate (E450)</t>
  </si>
  <si>
    <t>- triphosphate (E451)</t>
  </si>
  <si>
    <t>- phosphates de sodium (E339)</t>
  </si>
  <si>
    <t>- citrate de sodium (E331)</t>
  </si>
  <si>
    <t>Maison Raguin</t>
  </si>
  <si>
    <t>FR 25.601.003 CE</t>
  </si>
  <si>
    <t>FR 70.309.001 CE</t>
  </si>
  <si>
    <t>25.601.003</t>
  </si>
  <si>
    <t>Société Fromagère de Vercel - 25530 Vercel-Villedieu-le-Camp</t>
  </si>
  <si>
    <t>3152322511194</t>
  </si>
  <si>
    <t>Beurre doux</t>
  </si>
  <si>
    <t>Nature</t>
  </si>
  <si>
    <t>à l'ail</t>
  </si>
  <si>
    <t>Au vin blanc</t>
  </si>
  <si>
    <t>3152322511065</t>
  </si>
  <si>
    <t>3152322511058</t>
  </si>
  <si>
    <t>3152322511034</t>
  </si>
  <si>
    <t>- lait écrémé caillé</t>
  </si>
  <si>
    <t>Ail</t>
  </si>
  <si>
    <t>- citrat de sodium</t>
  </si>
  <si>
    <t>3152322511027</t>
  </si>
  <si>
    <t>3228024170050</t>
  </si>
  <si>
    <t>3228024180158</t>
  </si>
  <si>
    <t>Noix</t>
  </si>
  <si>
    <t>3228022140093</t>
  </si>
  <si>
    <t>Arôme noix</t>
  </si>
  <si>
    <t>3228022170137</t>
  </si>
  <si>
    <t>3228024180141</t>
  </si>
  <si>
    <t>Marketing</t>
  </si>
  <si>
    <t>34492536</t>
  </si>
  <si>
    <t>Reflet de France</t>
  </si>
  <si>
    <t>Fontenay</t>
  </si>
  <si>
    <t>3 596710 335589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</si>
</sst>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%&quot;"/>
    <numFmt numFmtId="165" formatCode="\(General&quot; %&quot;\)"/>
    <numFmt numFmtId="166" formatCode="General&quot; g&quot;"/>
    <numFmt numFmtId="167" formatCode="General&quot; kcal&quot;"/>
    <numFmt numFmtId="168" formatCode="#,##0.00\ &quot;€&quot;"/>
    <numFmt numFmtId="169" formatCode="General&quot; €/Kg&quot;"/>
    <numFmt numFmtId="170" formatCode="#,##0.00&quot; g&quot;"/>
    <numFmt numFmtId="171" formatCode="#,##0.00&quot; g&quot;;;[Blue]#,##0.00&quot; g&quot;"/>
    <numFmt numFmtId="172" formatCode="#,##0.00#&quot; g&quot;"/>
    <numFmt numFmtId="173" formatCode="0.0%"/>
    <numFmt numFmtId="174" formatCode="&quot;x2 &quot;0&quot;%&quot;"/>
    <numFmt numFmtId="175" formatCode="&quot;x3 &quot;0&quot;%&quot;"/>
    <numFmt numFmtId="176" formatCode="0.00&quot; €/Kg&quot;"/>
    <numFmt numFmtId="177" formatCode="General&quot; mois&quot;"/>
    <numFmt numFmtId="178" formatCode="#,##0.00&quot; €/Kg&quot;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165" fontId="43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5" fontId="43" fillId="0" borderId="13" xfId="0" applyNumberFormat="1" applyFont="1" applyBorder="1" applyAlignment="1">
      <alignment/>
    </xf>
    <xf numFmtId="164" fontId="4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6" fontId="41" fillId="33" borderId="16" xfId="0" applyNumberFormat="1" applyFont="1" applyFill="1" applyBorder="1" applyAlignment="1">
      <alignment/>
    </xf>
    <xf numFmtId="167" fontId="0" fillId="0" borderId="11" xfId="0" applyNumberFormat="1" applyBorder="1" applyAlignment="1">
      <alignment/>
    </xf>
    <xf numFmtId="166" fontId="41" fillId="33" borderId="17" xfId="0" applyNumberFormat="1" applyFon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0" xfId="0" applyNumberFormat="1" applyBorder="1" applyAlignment="1">
      <alignment horizontal="left"/>
    </xf>
    <xf numFmtId="168" fontId="0" fillId="0" borderId="11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169" fontId="44" fillId="28" borderId="14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/>
    </xf>
    <xf numFmtId="166" fontId="0" fillId="0" borderId="13" xfId="0" applyNumberFormat="1" applyBorder="1" applyAlignment="1">
      <alignment horizontal="right"/>
    </xf>
    <xf numFmtId="164" fontId="41" fillId="0" borderId="15" xfId="0" applyNumberFormat="1" applyFont="1" applyBorder="1" applyAlignment="1">
      <alignment/>
    </xf>
    <xf numFmtId="166" fontId="0" fillId="0" borderId="20" xfId="0" applyNumberFormat="1" applyBorder="1" applyAlignment="1">
      <alignment horizontal="left"/>
    </xf>
    <xf numFmtId="169" fontId="44" fillId="0" borderId="15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4" xfId="0" applyNumberFormat="1" applyBorder="1" applyAlignment="1">
      <alignment/>
    </xf>
    <xf numFmtId="169" fontId="44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43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8" fontId="41" fillId="34" borderId="20" xfId="0" applyNumberFormat="1" applyFont="1" applyFill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41" fillId="0" borderId="15" xfId="0" applyFont="1" applyBorder="1" applyAlignment="1">
      <alignment/>
    </xf>
    <xf numFmtId="166" fontId="0" fillId="0" borderId="12" xfId="0" applyNumberFormat="1" applyBorder="1" applyAlignment="1">
      <alignment horizontal="right"/>
    </xf>
    <xf numFmtId="169" fontId="44" fillId="0" borderId="15" xfId="0" applyNumberFormat="1" applyFont="1" applyFill="1" applyBorder="1" applyAlignment="1">
      <alignment/>
    </xf>
    <xf numFmtId="176" fontId="44" fillId="28" borderId="14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164" fontId="0" fillId="0" borderId="0" xfId="0" applyNumberFormat="1" applyBorder="1" applyAlignment="1">
      <alignment/>
    </xf>
    <xf numFmtId="165" fontId="43" fillId="0" borderId="0" xfId="0" applyNumberFormat="1" applyFont="1" applyFill="1" applyBorder="1" applyAlignment="1">
      <alignment/>
    </xf>
    <xf numFmtId="165" fontId="43" fillId="0" borderId="0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41" fillId="33" borderId="22" xfId="0" applyNumberFormat="1" applyFont="1" applyFill="1" applyBorder="1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Border="1" applyAlignment="1">
      <alignment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168" fontId="0" fillId="34" borderId="11" xfId="0" applyNumberFormat="1" applyFill="1" applyBorder="1" applyAlignment="1">
      <alignment/>
    </xf>
    <xf numFmtId="0" fontId="0" fillId="33" borderId="0" xfId="0" applyFill="1" applyAlignment="1">
      <alignment/>
    </xf>
    <xf numFmtId="9" fontId="0" fillId="0" borderId="15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41" fillId="33" borderId="23" xfId="0" applyFont="1" applyFill="1" applyBorder="1" applyAlignment="1">
      <alignment horizontal="center"/>
    </xf>
    <xf numFmtId="168" fontId="41" fillId="0" borderId="0" xfId="0" applyNumberFormat="1" applyFont="1" applyFill="1" applyBorder="1" applyAlignment="1">
      <alignment/>
    </xf>
    <xf numFmtId="0" fontId="41" fillId="33" borderId="21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168" fontId="41" fillId="34" borderId="0" xfId="0" applyNumberFormat="1" applyFont="1" applyFill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0" xfId="0" applyNumberFormat="1" applyFill="1" applyAlignment="1">
      <alignment/>
    </xf>
    <xf numFmtId="0" fontId="41" fillId="33" borderId="21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0" fontId="41" fillId="0" borderId="19" xfId="0" applyFont="1" applyBorder="1" applyAlignment="1">
      <alignment/>
    </xf>
    <xf numFmtId="49" fontId="41" fillId="28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13" xfId="0" applyFill="1" applyBorder="1" applyAlignment="1">
      <alignment/>
    </xf>
    <xf numFmtId="49" fontId="0" fillId="28" borderId="0" xfId="0" applyNumberFormat="1" applyFill="1" applyAlignment="1">
      <alignment/>
    </xf>
    <xf numFmtId="0" fontId="44" fillId="0" borderId="15" xfId="0" applyFont="1" applyBorder="1" applyAlignment="1">
      <alignment/>
    </xf>
    <xf numFmtId="0" fontId="41" fillId="33" borderId="24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2" fillId="28" borderId="21" xfId="0" applyFont="1" applyFill="1" applyBorder="1" applyAlignment="1">
      <alignment horizontal="center"/>
    </xf>
    <xf numFmtId="0" fontId="41" fillId="28" borderId="23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828675</xdr:colOff>
      <xdr:row>0</xdr:row>
      <xdr:rowOff>47625</xdr:rowOff>
    </xdr:from>
    <xdr:to>
      <xdr:col>21</xdr:col>
      <xdr:colOff>1647825</xdr:colOff>
      <xdr:row>0</xdr:row>
      <xdr:rowOff>752475</xdr:rowOff>
    </xdr:to>
    <xdr:pic>
      <xdr:nvPicPr>
        <xdr:cNvPr id="1" name="Image 1" descr="s99a0b6e7df05263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6475" y="476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0</xdr:row>
      <xdr:rowOff>47625</xdr:rowOff>
    </xdr:from>
    <xdr:to>
      <xdr:col>8</xdr:col>
      <xdr:colOff>142875</xdr:colOff>
      <xdr:row>0</xdr:row>
      <xdr:rowOff>733425</xdr:rowOff>
    </xdr:to>
    <xdr:pic>
      <xdr:nvPicPr>
        <xdr:cNvPr id="2" name="Image 2" descr="s714c514580624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47625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0</xdr:row>
      <xdr:rowOff>19050</xdr:rowOff>
    </xdr:from>
    <xdr:to>
      <xdr:col>10</xdr:col>
      <xdr:colOff>38100</xdr:colOff>
      <xdr:row>0</xdr:row>
      <xdr:rowOff>752475</xdr:rowOff>
    </xdr:to>
    <xdr:pic>
      <xdr:nvPicPr>
        <xdr:cNvPr id="3" name="Image 3" descr="sCancoillotte_Natur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9050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733425</xdr:colOff>
      <xdr:row>0</xdr:row>
      <xdr:rowOff>28575</xdr:rowOff>
    </xdr:from>
    <xdr:to>
      <xdr:col>11</xdr:col>
      <xdr:colOff>1543050</xdr:colOff>
      <xdr:row>0</xdr:row>
      <xdr:rowOff>762000</xdr:rowOff>
    </xdr:to>
    <xdr:pic>
      <xdr:nvPicPr>
        <xdr:cNvPr id="4" name="Image 4" descr="298ed9f12450f980131139d0c71ddde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87100" y="285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28575</xdr:rowOff>
    </xdr:from>
    <xdr:to>
      <xdr:col>4</xdr:col>
      <xdr:colOff>200025</xdr:colOff>
      <xdr:row>0</xdr:row>
      <xdr:rowOff>752475</xdr:rowOff>
    </xdr:to>
    <xdr:pic>
      <xdr:nvPicPr>
        <xdr:cNvPr id="5" name="Image 5" descr="599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28575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0</xdr:row>
      <xdr:rowOff>28575</xdr:rowOff>
    </xdr:from>
    <xdr:to>
      <xdr:col>14</xdr:col>
      <xdr:colOff>142875</xdr:colOff>
      <xdr:row>0</xdr:row>
      <xdr:rowOff>781050</xdr:rowOff>
    </xdr:to>
    <xdr:pic>
      <xdr:nvPicPr>
        <xdr:cNvPr id="6" name="Image 6" descr="0N_85837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68300" y="2857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914400</xdr:colOff>
      <xdr:row>0</xdr:row>
      <xdr:rowOff>9525</xdr:rowOff>
    </xdr:from>
    <xdr:to>
      <xdr:col>17</xdr:col>
      <xdr:colOff>1895475</xdr:colOff>
      <xdr:row>0</xdr:row>
      <xdr:rowOff>781050</xdr:rowOff>
    </xdr:to>
    <xdr:pic>
      <xdr:nvPicPr>
        <xdr:cNvPr id="7" name="Image 7" descr="se5f3ca4ce5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602075" y="9525"/>
          <a:ext cx="98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0</xdr:row>
      <xdr:rowOff>28575</xdr:rowOff>
    </xdr:from>
    <xdr:to>
      <xdr:col>19</xdr:col>
      <xdr:colOff>1323975</xdr:colOff>
      <xdr:row>0</xdr:row>
      <xdr:rowOff>762000</xdr:rowOff>
    </xdr:to>
    <xdr:pic>
      <xdr:nvPicPr>
        <xdr:cNvPr id="8" name="Image 8" descr="495d03e3fb88ba69135f0355535bafe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69050" y="28575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0</xdr:row>
      <xdr:rowOff>28575</xdr:rowOff>
    </xdr:from>
    <xdr:to>
      <xdr:col>2</xdr:col>
      <xdr:colOff>123825</xdr:colOff>
      <xdr:row>0</xdr:row>
      <xdr:rowOff>742950</xdr:rowOff>
    </xdr:to>
    <xdr:pic>
      <xdr:nvPicPr>
        <xdr:cNvPr id="9" name="Image 9" descr="spage_4_large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33575" y="28575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9525</xdr:rowOff>
    </xdr:from>
    <xdr:to>
      <xdr:col>6</xdr:col>
      <xdr:colOff>219075</xdr:colOff>
      <xdr:row>0</xdr:row>
      <xdr:rowOff>742950</xdr:rowOff>
    </xdr:to>
    <xdr:pic>
      <xdr:nvPicPr>
        <xdr:cNvPr id="10" name="Image 2" descr="sCancoillotte-Lidl_44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10150" y="9525"/>
          <a:ext cx="962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361950</xdr:colOff>
      <xdr:row>0</xdr:row>
      <xdr:rowOff>57150</xdr:rowOff>
    </xdr:from>
    <xdr:to>
      <xdr:col>26</xdr:col>
      <xdr:colOff>171450</xdr:colOff>
      <xdr:row>0</xdr:row>
      <xdr:rowOff>781050</xdr:rowOff>
    </xdr:to>
    <xdr:pic>
      <xdr:nvPicPr>
        <xdr:cNvPr id="11" name="Image 15" descr="s315232251119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869900" y="571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342900</xdr:colOff>
      <xdr:row>0</xdr:row>
      <xdr:rowOff>57150</xdr:rowOff>
    </xdr:from>
    <xdr:to>
      <xdr:col>32</xdr:col>
      <xdr:colOff>333375</xdr:colOff>
      <xdr:row>0</xdr:row>
      <xdr:rowOff>781050</xdr:rowOff>
    </xdr:to>
    <xdr:pic>
      <xdr:nvPicPr>
        <xdr:cNvPr id="12" name="Image 16" descr="s3622522-0uqvpjlina-ecommint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60950" y="571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428625</xdr:colOff>
      <xdr:row>0</xdr:row>
      <xdr:rowOff>57150</xdr:rowOff>
    </xdr:from>
    <xdr:to>
      <xdr:col>28</xdr:col>
      <xdr:colOff>228600</xdr:colOff>
      <xdr:row>0</xdr:row>
      <xdr:rowOff>781050</xdr:rowOff>
    </xdr:to>
    <xdr:pic>
      <xdr:nvPicPr>
        <xdr:cNvPr id="13" name="Image 17" descr="s3152322511058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403425" y="57150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457200</xdr:colOff>
      <xdr:row>0</xdr:row>
      <xdr:rowOff>57150</xdr:rowOff>
    </xdr:from>
    <xdr:to>
      <xdr:col>30</xdr:col>
      <xdr:colOff>285750</xdr:colOff>
      <xdr:row>0</xdr:row>
      <xdr:rowOff>781050</xdr:rowOff>
    </xdr:to>
    <xdr:pic>
      <xdr:nvPicPr>
        <xdr:cNvPr id="14" name="Image 18" descr="s3152322511065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79800" y="57150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0</xdr:row>
      <xdr:rowOff>57150</xdr:rowOff>
    </xdr:from>
    <xdr:to>
      <xdr:col>34</xdr:col>
      <xdr:colOff>47625</xdr:colOff>
      <xdr:row>0</xdr:row>
      <xdr:rowOff>781050</xdr:rowOff>
    </xdr:to>
    <xdr:pic>
      <xdr:nvPicPr>
        <xdr:cNvPr id="15" name="Image 19" descr="s3228022140093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1994475" y="571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447675</xdr:colOff>
      <xdr:row>0</xdr:row>
      <xdr:rowOff>57150</xdr:rowOff>
    </xdr:from>
    <xdr:to>
      <xdr:col>16</xdr:col>
      <xdr:colOff>171450</xdr:colOff>
      <xdr:row>0</xdr:row>
      <xdr:rowOff>771525</xdr:rowOff>
    </xdr:to>
    <xdr:pic>
      <xdr:nvPicPr>
        <xdr:cNvPr id="16" name="Image 16" descr="s3 596710 335589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630400" y="571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" sqref="P1"/>
    </sheetView>
  </sheetViews>
  <sheetFormatPr defaultColWidth="11.421875" defaultRowHeight="15"/>
  <cols>
    <col min="1" max="1" width="22.140625" style="0" customWidth="1"/>
    <col min="2" max="2" width="16.57421875" style="0" bestFit="1" customWidth="1"/>
    <col min="3" max="3" width="7.8515625" style="0" bestFit="1" customWidth="1"/>
    <col min="4" max="4" width="16.57421875" style="38" bestFit="1" customWidth="1"/>
    <col min="5" max="5" width="7.8515625" style="38" customWidth="1"/>
    <col min="6" max="6" width="15.28125" style="58" customWidth="1"/>
    <col min="7" max="7" width="12.28125" style="58" customWidth="1"/>
    <col min="8" max="8" width="21.00390625" style="0" customWidth="1"/>
    <col min="10" max="10" width="16.421875" style="24" customWidth="1"/>
    <col min="11" max="11" width="7.8515625" style="24" bestFit="1" customWidth="1"/>
    <col min="12" max="12" width="26.8515625" style="0" bestFit="1" customWidth="1"/>
    <col min="13" max="13" width="7.8515625" style="0" bestFit="1" customWidth="1"/>
    <col min="14" max="14" width="14.8515625" style="0" customWidth="1"/>
    <col min="15" max="15" width="7.8515625" style="0" bestFit="1" customWidth="1"/>
    <col min="16" max="16" width="14.7109375" style="58" customWidth="1"/>
    <col min="17" max="17" width="7.8515625" style="58" customWidth="1"/>
    <col min="18" max="18" width="34.00390625" style="38" bestFit="1" customWidth="1"/>
    <col min="19" max="19" width="7.8515625" style="38" bestFit="1" customWidth="1"/>
    <col min="20" max="20" width="22.140625" style="38" customWidth="1"/>
    <col min="21" max="21" width="8.140625" style="38" bestFit="1" customWidth="1"/>
    <col min="22" max="22" width="26.421875" style="0" bestFit="1" customWidth="1"/>
    <col min="24" max="24" width="32.28125" style="0" bestFit="1" customWidth="1"/>
    <col min="25" max="25" width="5.00390625" style="0" bestFit="1" customWidth="1"/>
    <col min="26" max="26" width="14.140625" style="0" customWidth="1"/>
    <col min="27" max="27" width="7.8515625" style="0" bestFit="1" customWidth="1"/>
    <col min="28" max="28" width="14.421875" style="0" customWidth="1"/>
    <col min="29" max="29" width="7.28125" style="0" bestFit="1" customWidth="1"/>
    <col min="30" max="30" width="14.00390625" style="0" bestFit="1" customWidth="1"/>
    <col min="34" max="34" width="14.140625" style="0" customWidth="1"/>
    <col min="35" max="35" width="7.8515625" style="0" bestFit="1" customWidth="1"/>
  </cols>
  <sheetData>
    <row r="1" spans="2:25" ht="63" customHeight="1">
      <c r="B1" s="38"/>
      <c r="C1" s="38"/>
      <c r="D1" s="1"/>
      <c r="E1" s="1"/>
      <c r="H1" s="1"/>
      <c r="I1" s="1"/>
      <c r="L1" s="1"/>
      <c r="M1" s="1"/>
      <c r="R1" s="71"/>
      <c r="S1" s="71"/>
      <c r="T1" s="71"/>
      <c r="U1" s="71"/>
      <c r="X1" s="1"/>
      <c r="Y1" s="1"/>
    </row>
    <row r="2" spans="2:35" ht="15">
      <c r="B2" s="97" t="s">
        <v>62</v>
      </c>
      <c r="C2" s="94"/>
      <c r="D2" s="97" t="s">
        <v>0</v>
      </c>
      <c r="E2" s="94"/>
      <c r="F2" s="76" t="s">
        <v>1</v>
      </c>
      <c r="G2" s="74"/>
      <c r="H2" s="97" t="s">
        <v>47</v>
      </c>
      <c r="I2" s="94"/>
      <c r="J2" s="97" t="s">
        <v>121</v>
      </c>
      <c r="K2" s="94"/>
      <c r="L2" s="97" t="s">
        <v>14</v>
      </c>
      <c r="M2" s="94"/>
      <c r="N2" s="97" t="s">
        <v>15</v>
      </c>
      <c r="O2" s="94"/>
      <c r="P2" s="97" t="s">
        <v>15</v>
      </c>
      <c r="Q2" s="94"/>
      <c r="R2" s="97" t="s">
        <v>52</v>
      </c>
      <c r="S2" s="94"/>
      <c r="T2" s="97" t="s">
        <v>58</v>
      </c>
      <c r="U2" s="94"/>
      <c r="V2" s="97" t="s">
        <v>90</v>
      </c>
      <c r="W2" s="94"/>
      <c r="X2" s="93" t="s">
        <v>13</v>
      </c>
      <c r="Y2" s="94"/>
      <c r="Z2" s="93" t="s">
        <v>95</v>
      </c>
      <c r="AA2" s="94"/>
      <c r="AB2" s="93" t="s">
        <v>95</v>
      </c>
      <c r="AC2" s="94"/>
      <c r="AD2" s="93" t="s">
        <v>95</v>
      </c>
      <c r="AE2" s="94"/>
      <c r="AF2" s="93" t="s">
        <v>95</v>
      </c>
      <c r="AG2" s="94"/>
      <c r="AH2" s="93" t="s">
        <v>95</v>
      </c>
      <c r="AI2" s="94"/>
    </row>
    <row r="3" spans="2:35" s="58" customFormat="1" ht="15">
      <c r="B3" s="76"/>
      <c r="C3" s="77"/>
      <c r="D3" s="76"/>
      <c r="E3" s="77"/>
      <c r="F3" s="76"/>
      <c r="G3" s="77"/>
      <c r="H3" s="76"/>
      <c r="I3" s="77"/>
      <c r="J3" s="97" t="s">
        <v>13</v>
      </c>
      <c r="K3" s="94"/>
      <c r="L3" s="76"/>
      <c r="M3" s="77"/>
      <c r="N3" s="76"/>
      <c r="O3" s="77"/>
      <c r="P3" s="82"/>
      <c r="Q3" s="83"/>
      <c r="R3" s="76"/>
      <c r="S3" s="77"/>
      <c r="T3" s="76"/>
      <c r="U3" s="77"/>
      <c r="V3" s="76"/>
      <c r="W3" s="77"/>
      <c r="X3" s="78"/>
      <c r="Y3" s="77"/>
      <c r="Z3" s="97" t="s">
        <v>101</v>
      </c>
      <c r="AA3" s="94"/>
      <c r="AB3" s="97" t="s">
        <v>102</v>
      </c>
      <c r="AC3" s="94"/>
      <c r="AD3" s="97" t="s">
        <v>103</v>
      </c>
      <c r="AE3" s="94"/>
      <c r="AF3" s="97" t="s">
        <v>104</v>
      </c>
      <c r="AG3" s="94"/>
      <c r="AH3" s="97" t="s">
        <v>114</v>
      </c>
      <c r="AI3" s="94"/>
    </row>
    <row r="4" spans="2:35" s="58" customFormat="1" ht="15">
      <c r="B4" s="95" t="s">
        <v>89</v>
      </c>
      <c r="C4" s="96"/>
      <c r="D4" s="95" t="s">
        <v>89</v>
      </c>
      <c r="E4" s="96"/>
      <c r="F4" s="95" t="s">
        <v>89</v>
      </c>
      <c r="G4" s="96"/>
      <c r="H4" s="95" t="s">
        <v>89</v>
      </c>
      <c r="I4" s="96"/>
      <c r="J4" s="97"/>
      <c r="K4" s="94"/>
      <c r="L4" s="97"/>
      <c r="M4" s="94"/>
      <c r="N4" s="97"/>
      <c r="O4" s="94"/>
      <c r="P4" s="97"/>
      <c r="Q4" s="94"/>
      <c r="R4" s="97"/>
      <c r="S4" s="94"/>
      <c r="T4" s="97"/>
      <c r="U4" s="94"/>
      <c r="V4" s="95" t="s">
        <v>89</v>
      </c>
      <c r="W4" s="96"/>
      <c r="X4" s="97"/>
      <c r="Y4" s="94"/>
      <c r="Z4" s="95" t="s">
        <v>89</v>
      </c>
      <c r="AA4" s="96"/>
      <c r="AB4" s="95" t="s">
        <v>89</v>
      </c>
      <c r="AC4" s="96"/>
      <c r="AD4" s="95" t="s">
        <v>89</v>
      </c>
      <c r="AE4" s="96"/>
      <c r="AF4" s="95" t="s">
        <v>89</v>
      </c>
      <c r="AG4" s="96"/>
      <c r="AH4" s="95" t="s">
        <v>89</v>
      </c>
      <c r="AI4" s="96"/>
    </row>
    <row r="5" spans="2:35" ht="15">
      <c r="B5" s="25" t="s">
        <v>16</v>
      </c>
      <c r="C5" s="54"/>
      <c r="D5" s="25" t="s">
        <v>16</v>
      </c>
      <c r="E5" s="3"/>
      <c r="F5" s="59" t="s">
        <v>16</v>
      </c>
      <c r="G5" s="3"/>
      <c r="H5" s="25" t="s">
        <v>16</v>
      </c>
      <c r="I5" s="3"/>
      <c r="J5" s="25" t="s">
        <v>17</v>
      </c>
      <c r="K5" s="9"/>
      <c r="L5" s="36" t="s">
        <v>17</v>
      </c>
      <c r="M5" s="4"/>
      <c r="N5" s="37" t="s">
        <v>17</v>
      </c>
      <c r="O5" s="4"/>
      <c r="Q5" s="4"/>
      <c r="R5" s="7" t="s">
        <v>17</v>
      </c>
      <c r="S5" s="4"/>
      <c r="T5" s="7" t="s">
        <v>59</v>
      </c>
      <c r="U5" s="8"/>
      <c r="V5" s="25" t="s">
        <v>16</v>
      </c>
      <c r="W5" s="9">
        <v>33.5</v>
      </c>
      <c r="X5" s="35" t="s">
        <v>17</v>
      </c>
      <c r="Y5" s="4"/>
      <c r="Z5" s="58" t="s">
        <v>17</v>
      </c>
      <c r="AA5" s="4"/>
      <c r="AB5" s="60" t="s">
        <v>16</v>
      </c>
      <c r="AC5" s="4"/>
      <c r="AD5" s="58" t="s">
        <v>17</v>
      </c>
      <c r="AE5" s="4"/>
      <c r="AF5" s="58"/>
      <c r="AG5" s="4"/>
      <c r="AH5" s="60" t="s">
        <v>16</v>
      </c>
      <c r="AI5" s="4"/>
    </row>
    <row r="6" spans="2:35" ht="15">
      <c r="B6" s="25" t="s">
        <v>17</v>
      </c>
      <c r="C6" s="54"/>
      <c r="D6" s="25" t="s">
        <v>17</v>
      </c>
      <c r="E6" s="9"/>
      <c r="F6" s="59" t="s">
        <v>17</v>
      </c>
      <c r="G6" s="9"/>
      <c r="H6" s="25" t="s">
        <v>17</v>
      </c>
      <c r="I6" s="9"/>
      <c r="J6" s="5" t="s">
        <v>24</v>
      </c>
      <c r="K6" s="9"/>
      <c r="L6" s="36" t="s">
        <v>35</v>
      </c>
      <c r="M6" s="8"/>
      <c r="N6" s="37" t="s">
        <v>35</v>
      </c>
      <c r="O6" s="8"/>
      <c r="Q6" s="8"/>
      <c r="R6" s="53" t="s">
        <v>53</v>
      </c>
      <c r="S6" s="8"/>
      <c r="T6" s="7" t="s">
        <v>17</v>
      </c>
      <c r="U6" s="8"/>
      <c r="V6" s="7" t="s">
        <v>17</v>
      </c>
      <c r="W6" s="8"/>
      <c r="X6" s="35" t="s">
        <v>35</v>
      </c>
      <c r="Y6" s="8"/>
      <c r="Z6" s="58" t="s">
        <v>35</v>
      </c>
      <c r="AA6" s="8"/>
      <c r="AB6" s="58" t="s">
        <v>17</v>
      </c>
      <c r="AC6" s="8"/>
      <c r="AD6" s="58" t="s">
        <v>35</v>
      </c>
      <c r="AE6" s="8"/>
      <c r="AF6" s="58"/>
      <c r="AG6" s="8"/>
      <c r="AH6" s="58" t="s">
        <v>17</v>
      </c>
      <c r="AI6" s="8"/>
    </row>
    <row r="7" spans="2:35" ht="15">
      <c r="B7" s="25" t="s">
        <v>2</v>
      </c>
      <c r="C7" s="55"/>
      <c r="D7" s="25" t="s">
        <v>2</v>
      </c>
      <c r="E7" s="6"/>
      <c r="F7" s="59" t="s">
        <v>2</v>
      </c>
      <c r="G7" s="6"/>
      <c r="H7" s="25" t="s">
        <v>18</v>
      </c>
      <c r="I7" s="9">
        <v>16</v>
      </c>
      <c r="J7" s="25" t="s">
        <v>27</v>
      </c>
      <c r="K7" s="9"/>
      <c r="L7" s="25" t="s">
        <v>40</v>
      </c>
      <c r="M7" s="8"/>
      <c r="N7" s="23" t="s">
        <v>40</v>
      </c>
      <c r="O7" s="8"/>
      <c r="P7" s="23"/>
      <c r="Q7" s="8"/>
      <c r="R7" s="25" t="s">
        <v>54</v>
      </c>
      <c r="S7" s="8"/>
      <c r="T7" s="7" t="s">
        <v>60</v>
      </c>
      <c r="U7" s="9">
        <v>10</v>
      </c>
      <c r="V7" s="7" t="s">
        <v>2</v>
      </c>
      <c r="W7" s="9">
        <v>13.4</v>
      </c>
      <c r="X7" s="43" t="s">
        <v>36</v>
      </c>
      <c r="Y7" s="8"/>
      <c r="Z7" s="60" t="s">
        <v>108</v>
      </c>
      <c r="AA7" s="8"/>
      <c r="AB7" s="58" t="s">
        <v>2</v>
      </c>
      <c r="AC7" s="8"/>
      <c r="AD7" s="60" t="s">
        <v>108</v>
      </c>
      <c r="AE7" s="8"/>
      <c r="AF7" s="60"/>
      <c r="AG7" s="8"/>
      <c r="AH7" s="58" t="s">
        <v>2</v>
      </c>
      <c r="AI7" s="8"/>
    </row>
    <row r="8" spans="2:35" ht="15">
      <c r="B8" s="25" t="s">
        <v>63</v>
      </c>
      <c r="C8" s="55"/>
      <c r="D8" s="25" t="s">
        <v>20</v>
      </c>
      <c r="E8" s="6"/>
      <c r="F8" s="59" t="s">
        <v>20</v>
      </c>
      <c r="G8" s="6"/>
      <c r="H8" s="25" t="s">
        <v>10</v>
      </c>
      <c r="I8" s="9"/>
      <c r="J8" s="25" t="s">
        <v>25</v>
      </c>
      <c r="K8" s="9"/>
      <c r="L8" s="25" t="s">
        <v>41</v>
      </c>
      <c r="M8" s="8"/>
      <c r="N8" s="23" t="s">
        <v>43</v>
      </c>
      <c r="O8" s="8"/>
      <c r="P8" s="23"/>
      <c r="Q8" s="8"/>
      <c r="R8" s="25" t="s">
        <v>43</v>
      </c>
      <c r="S8" s="8"/>
      <c r="T8" s="7" t="s">
        <v>61</v>
      </c>
      <c r="U8" s="8"/>
      <c r="V8" s="7" t="s">
        <v>10</v>
      </c>
      <c r="W8" s="8"/>
      <c r="X8" s="43" t="s">
        <v>37</v>
      </c>
      <c r="Y8" s="8"/>
      <c r="Z8" s="58" t="s">
        <v>2</v>
      </c>
      <c r="AA8" s="8"/>
      <c r="AB8" s="84" t="s">
        <v>10</v>
      </c>
      <c r="AC8" s="8"/>
      <c r="AD8" s="58" t="s">
        <v>2</v>
      </c>
      <c r="AE8" s="8"/>
      <c r="AF8" s="60"/>
      <c r="AG8" s="8"/>
      <c r="AH8" s="60" t="s">
        <v>114</v>
      </c>
      <c r="AI8" s="8"/>
    </row>
    <row r="9" spans="2:35" ht="15">
      <c r="B9" s="25" t="s">
        <v>20</v>
      </c>
      <c r="C9" s="55"/>
      <c r="D9" s="80" t="s">
        <v>28</v>
      </c>
      <c r="E9" s="6"/>
      <c r="F9" s="80" t="s">
        <v>93</v>
      </c>
      <c r="G9" s="6"/>
      <c r="H9" s="25" t="s">
        <v>20</v>
      </c>
      <c r="I9" s="9"/>
      <c r="J9" s="25" t="s">
        <v>2</v>
      </c>
      <c r="K9" s="9"/>
      <c r="L9" s="25" t="s">
        <v>38</v>
      </c>
      <c r="M9" s="8"/>
      <c r="N9" s="23" t="s">
        <v>44</v>
      </c>
      <c r="O9" s="8"/>
      <c r="P9" s="23"/>
      <c r="Q9" s="8"/>
      <c r="R9" s="7"/>
      <c r="S9" s="8"/>
      <c r="T9" s="59" t="s">
        <v>94</v>
      </c>
      <c r="U9" s="8"/>
      <c r="V9" s="7" t="s">
        <v>45</v>
      </c>
      <c r="W9" s="8"/>
      <c r="X9" s="43" t="s">
        <v>38</v>
      </c>
      <c r="Y9" s="8"/>
      <c r="Z9" s="58" t="s">
        <v>19</v>
      </c>
      <c r="AA9" s="8"/>
      <c r="AB9" s="58" t="s">
        <v>19</v>
      </c>
      <c r="AC9" s="8"/>
      <c r="AD9" s="60" t="s">
        <v>109</v>
      </c>
      <c r="AE9" s="9">
        <v>1</v>
      </c>
      <c r="AF9" s="60"/>
      <c r="AG9" s="8"/>
      <c r="AH9" s="58" t="s">
        <v>19</v>
      </c>
      <c r="AI9" s="8"/>
    </row>
    <row r="10" spans="2:35" ht="15">
      <c r="B10" s="80" t="s">
        <v>28</v>
      </c>
      <c r="C10" s="55"/>
      <c r="D10" s="80" t="s">
        <v>29</v>
      </c>
      <c r="E10" s="6"/>
      <c r="F10" s="80" t="s">
        <v>91</v>
      </c>
      <c r="G10" s="6"/>
      <c r="H10" s="80" t="s">
        <v>74</v>
      </c>
      <c r="I10" s="9"/>
      <c r="J10" s="25" t="s">
        <v>20</v>
      </c>
      <c r="K10" s="9"/>
      <c r="L10" s="36" t="s">
        <v>2</v>
      </c>
      <c r="M10" s="9"/>
      <c r="N10" s="37" t="s">
        <v>2</v>
      </c>
      <c r="O10" s="8"/>
      <c r="Q10" s="8"/>
      <c r="R10" s="7" t="s">
        <v>55</v>
      </c>
      <c r="S10" s="9">
        <v>11</v>
      </c>
      <c r="T10" s="7" t="s">
        <v>10</v>
      </c>
      <c r="U10" s="9"/>
      <c r="V10" s="80" t="s">
        <v>22</v>
      </c>
      <c r="W10" s="8"/>
      <c r="X10" s="35" t="s">
        <v>2</v>
      </c>
      <c r="Y10" s="9">
        <v>16</v>
      </c>
      <c r="Z10" s="81" t="s">
        <v>110</v>
      </c>
      <c r="AA10" s="9"/>
      <c r="AB10" s="81" t="s">
        <v>22</v>
      </c>
      <c r="AC10" s="9"/>
      <c r="AD10" s="58" t="s">
        <v>19</v>
      </c>
      <c r="AE10" s="9"/>
      <c r="AF10" s="58"/>
      <c r="AG10" s="9"/>
      <c r="AH10" s="81" t="s">
        <v>28</v>
      </c>
      <c r="AI10" s="9"/>
    </row>
    <row r="11" spans="2:35" ht="15">
      <c r="B11" s="80" t="s">
        <v>29</v>
      </c>
      <c r="C11" s="55"/>
      <c r="D11" s="80" t="s">
        <v>30</v>
      </c>
      <c r="E11" s="6"/>
      <c r="F11" s="80" t="s">
        <v>92</v>
      </c>
      <c r="G11" s="6"/>
      <c r="H11" s="80" t="s">
        <v>73</v>
      </c>
      <c r="I11" s="9"/>
      <c r="J11" s="80" t="s">
        <v>26</v>
      </c>
      <c r="K11" s="9"/>
      <c r="L11" s="36" t="s">
        <v>19</v>
      </c>
      <c r="M11" s="8"/>
      <c r="N11" s="37" t="s">
        <v>10</v>
      </c>
      <c r="O11" s="8"/>
      <c r="Q11" s="8"/>
      <c r="R11" s="7" t="s">
        <v>19</v>
      </c>
      <c r="S11" s="8"/>
      <c r="T11" s="7"/>
      <c r="U11" s="8"/>
      <c r="V11" s="80" t="s">
        <v>21</v>
      </c>
      <c r="W11" s="8"/>
      <c r="X11" s="35" t="s">
        <v>19</v>
      </c>
      <c r="Y11" s="8"/>
      <c r="Z11" s="84" t="s">
        <v>10</v>
      </c>
      <c r="AA11" s="8"/>
      <c r="AB11" s="81" t="s">
        <v>21</v>
      </c>
      <c r="AC11" s="8"/>
      <c r="AD11" s="81" t="s">
        <v>110</v>
      </c>
      <c r="AE11" s="8"/>
      <c r="AF11" s="58"/>
      <c r="AG11" s="8"/>
      <c r="AH11" s="81" t="s">
        <v>29</v>
      </c>
      <c r="AI11" s="8"/>
    </row>
    <row r="12" spans="2:35" ht="15">
      <c r="B12" s="80" t="s">
        <v>30</v>
      </c>
      <c r="C12" s="56"/>
      <c r="D12" s="7" t="s">
        <v>10</v>
      </c>
      <c r="E12" s="10"/>
      <c r="F12" s="7" t="s">
        <v>10</v>
      </c>
      <c r="G12" s="10"/>
      <c r="H12" s="80" t="s">
        <v>72</v>
      </c>
      <c r="I12" s="10"/>
      <c r="J12" s="25" t="s">
        <v>10</v>
      </c>
      <c r="K12" s="10"/>
      <c r="L12" s="81" t="s">
        <v>74</v>
      </c>
      <c r="M12" s="8"/>
      <c r="N12" s="37" t="s">
        <v>19</v>
      </c>
      <c r="O12" s="8"/>
      <c r="Q12" s="8"/>
      <c r="R12" s="59" t="s">
        <v>94</v>
      </c>
      <c r="S12" s="8"/>
      <c r="T12" s="7"/>
      <c r="U12" s="8"/>
      <c r="V12" s="80" t="s">
        <v>46</v>
      </c>
      <c r="W12" s="8"/>
      <c r="X12" s="81" t="s">
        <v>22</v>
      </c>
      <c r="Y12" s="8"/>
      <c r="Z12" s="89"/>
      <c r="AA12" s="8"/>
      <c r="AB12" s="89"/>
      <c r="AC12" s="8"/>
      <c r="AD12" s="84" t="s">
        <v>10</v>
      </c>
      <c r="AE12" s="8"/>
      <c r="AF12" s="81"/>
      <c r="AG12" s="8"/>
      <c r="AH12" s="81" t="s">
        <v>30</v>
      </c>
      <c r="AI12" s="8"/>
    </row>
    <row r="13" spans="2:35" ht="15">
      <c r="B13" s="56"/>
      <c r="C13" s="56"/>
      <c r="D13" s="5"/>
      <c r="E13" s="10"/>
      <c r="F13" s="5"/>
      <c r="G13" s="10"/>
      <c r="H13" s="59" t="s">
        <v>67</v>
      </c>
      <c r="I13" s="10"/>
      <c r="J13" s="25"/>
      <c r="K13" s="10"/>
      <c r="L13" s="81" t="s">
        <v>73</v>
      </c>
      <c r="M13" s="8"/>
      <c r="N13" s="81" t="s">
        <v>22</v>
      </c>
      <c r="O13" s="8"/>
      <c r="P13" s="81"/>
      <c r="Q13" s="8"/>
      <c r="R13" s="7" t="s">
        <v>10</v>
      </c>
      <c r="S13" s="8"/>
      <c r="T13" s="7"/>
      <c r="U13" s="8"/>
      <c r="V13" s="7"/>
      <c r="W13" s="8"/>
      <c r="X13" s="81" t="s">
        <v>21</v>
      </c>
      <c r="Y13" s="8"/>
      <c r="Z13" s="89"/>
      <c r="AA13" s="8"/>
      <c r="AB13" s="89"/>
      <c r="AC13" s="8"/>
      <c r="AD13" s="89"/>
      <c r="AE13" s="8"/>
      <c r="AF13" s="81"/>
      <c r="AG13" s="8"/>
      <c r="AH13" s="84" t="s">
        <v>10</v>
      </c>
      <c r="AI13" s="8"/>
    </row>
    <row r="14" spans="2:35" ht="15">
      <c r="B14" s="56"/>
      <c r="C14" s="56"/>
      <c r="D14" s="7"/>
      <c r="E14" s="10"/>
      <c r="F14" s="7"/>
      <c r="G14" s="10"/>
      <c r="H14" s="25"/>
      <c r="I14" s="10"/>
      <c r="J14" s="44"/>
      <c r="K14" s="10"/>
      <c r="L14" s="81" t="s">
        <v>75</v>
      </c>
      <c r="M14" s="8"/>
      <c r="N14" s="81" t="s">
        <v>21</v>
      </c>
      <c r="O14" s="8"/>
      <c r="P14" s="81"/>
      <c r="Q14" s="8"/>
      <c r="R14" s="7"/>
      <c r="S14" s="8"/>
      <c r="T14" s="7"/>
      <c r="U14" s="8"/>
      <c r="V14" s="7"/>
      <c r="W14" s="8"/>
      <c r="X14" s="81" t="s">
        <v>39</v>
      </c>
      <c r="Y14" s="8"/>
      <c r="Z14" s="89"/>
      <c r="AA14" s="8"/>
      <c r="AB14" s="89"/>
      <c r="AC14" s="8"/>
      <c r="AD14" s="89"/>
      <c r="AE14" s="8"/>
      <c r="AF14" s="81"/>
      <c r="AG14" s="8"/>
      <c r="AH14" s="91" t="s">
        <v>116</v>
      </c>
      <c r="AI14" s="8"/>
    </row>
    <row r="15" spans="1:35" ht="15">
      <c r="A15" s="1"/>
      <c r="B15" s="54"/>
      <c r="C15" s="54"/>
      <c r="D15" s="7"/>
      <c r="E15" s="9"/>
      <c r="F15" s="7"/>
      <c r="G15" s="9"/>
      <c r="H15" s="25"/>
      <c r="I15" s="9"/>
      <c r="J15" s="45"/>
      <c r="K15" s="9"/>
      <c r="L15" s="7"/>
      <c r="M15" s="8"/>
      <c r="N15" s="81" t="s">
        <v>23</v>
      </c>
      <c r="O15" s="8"/>
      <c r="P15" s="81"/>
      <c r="Q15" s="8"/>
      <c r="R15" s="7"/>
      <c r="S15" s="8"/>
      <c r="T15" s="7"/>
      <c r="U15" s="8"/>
      <c r="V15" s="7"/>
      <c r="W15" s="8"/>
      <c r="X15" s="42"/>
      <c r="Y15" s="8"/>
      <c r="Z15" s="42"/>
      <c r="AA15" s="8"/>
      <c r="AB15" s="42"/>
      <c r="AC15" s="8"/>
      <c r="AD15" s="42"/>
      <c r="AE15" s="8"/>
      <c r="AF15" s="42"/>
      <c r="AG15" s="8"/>
      <c r="AH15" s="42"/>
      <c r="AI15" s="8"/>
    </row>
    <row r="16" spans="2:35" s="58" customFormat="1" ht="15">
      <c r="B16" s="54"/>
      <c r="C16" s="54"/>
      <c r="D16" s="7"/>
      <c r="E16" s="9"/>
      <c r="F16" s="7"/>
      <c r="G16" s="9"/>
      <c r="H16" s="59"/>
      <c r="I16" s="9"/>
      <c r="J16" s="45"/>
      <c r="K16" s="9"/>
      <c r="L16" s="7"/>
      <c r="M16" s="8"/>
      <c r="N16" s="81"/>
      <c r="O16" s="8"/>
      <c r="P16" s="81"/>
      <c r="Q16" s="8"/>
      <c r="R16" s="7"/>
      <c r="S16" s="8"/>
      <c r="T16" s="7"/>
      <c r="U16" s="8"/>
      <c r="V16" s="7"/>
      <c r="W16" s="8"/>
      <c r="X16" s="42"/>
      <c r="Y16" s="8"/>
      <c r="Z16" s="87" t="s">
        <v>97</v>
      </c>
      <c r="AA16" s="8"/>
      <c r="AB16" s="87" t="s">
        <v>97</v>
      </c>
      <c r="AC16" s="90"/>
      <c r="AD16" s="85"/>
      <c r="AE16" s="90"/>
      <c r="AF16" s="85"/>
      <c r="AG16" s="90"/>
      <c r="AH16" s="85"/>
      <c r="AI16" s="8"/>
    </row>
    <row r="17" spans="1:35" ht="15">
      <c r="A17" s="1"/>
      <c r="B17" s="27" t="s">
        <v>33</v>
      </c>
      <c r="C17" s="57"/>
      <c r="D17" s="27" t="s">
        <v>33</v>
      </c>
      <c r="E17" s="11">
        <v>100</v>
      </c>
      <c r="F17" s="27" t="s">
        <v>33</v>
      </c>
      <c r="G17" s="11">
        <v>100</v>
      </c>
      <c r="H17" s="27" t="s">
        <v>33</v>
      </c>
      <c r="I17" s="11">
        <f>SUM(I5:I15)</f>
        <v>16</v>
      </c>
      <c r="J17" s="27" t="s">
        <v>32</v>
      </c>
      <c r="K17" s="11"/>
      <c r="L17" s="27" t="s">
        <v>42</v>
      </c>
      <c r="M17" s="13"/>
      <c r="N17" s="27" t="s">
        <v>42</v>
      </c>
      <c r="O17" s="13"/>
      <c r="P17" s="27" t="s">
        <v>42</v>
      </c>
      <c r="Q17" s="13"/>
      <c r="R17" s="49" t="s">
        <v>32</v>
      </c>
      <c r="S17" s="13"/>
      <c r="T17" s="27" t="s">
        <v>42</v>
      </c>
      <c r="U17" s="13"/>
      <c r="V17" s="12"/>
      <c r="W17" s="13"/>
      <c r="X17" s="21"/>
      <c r="Y17" s="13"/>
      <c r="Z17" s="86" t="s">
        <v>96</v>
      </c>
      <c r="AA17" s="13"/>
      <c r="AB17" s="86" t="s">
        <v>96</v>
      </c>
      <c r="AC17" s="13"/>
      <c r="AD17" s="86" t="s">
        <v>96</v>
      </c>
      <c r="AE17" s="13"/>
      <c r="AF17" s="86"/>
      <c r="AG17" s="13"/>
      <c r="AH17" s="86"/>
      <c r="AI17" s="13"/>
    </row>
    <row r="18" spans="1:35" ht="15">
      <c r="A18" s="14" t="s">
        <v>3</v>
      </c>
      <c r="B18" s="30"/>
      <c r="C18" s="15">
        <v>159</v>
      </c>
      <c r="D18" s="30"/>
      <c r="E18" s="15">
        <v>129</v>
      </c>
      <c r="F18" s="30"/>
      <c r="G18" s="15">
        <v>155</v>
      </c>
      <c r="H18" s="2"/>
      <c r="I18" s="15">
        <v>160</v>
      </c>
      <c r="J18" s="30"/>
      <c r="K18" s="15">
        <v>138</v>
      </c>
      <c r="L18" s="2"/>
      <c r="M18" s="15">
        <v>164</v>
      </c>
      <c r="N18" s="2"/>
      <c r="O18" s="15">
        <v>142</v>
      </c>
      <c r="P18" s="2"/>
      <c r="Q18" s="15"/>
      <c r="R18" s="30"/>
      <c r="S18" s="15">
        <v>154</v>
      </c>
      <c r="T18" s="30"/>
      <c r="U18" s="15">
        <v>128</v>
      </c>
      <c r="V18" s="2"/>
      <c r="W18" s="15"/>
      <c r="X18" s="2"/>
      <c r="Y18" s="15"/>
      <c r="Z18" s="2"/>
      <c r="AA18" s="15">
        <v>160</v>
      </c>
      <c r="AB18" s="2"/>
      <c r="AC18" s="15"/>
      <c r="AD18" s="2"/>
      <c r="AE18" s="15">
        <v>147</v>
      </c>
      <c r="AF18" s="2"/>
      <c r="AG18" s="15"/>
      <c r="AH18" s="2"/>
      <c r="AI18" s="15">
        <v>146</v>
      </c>
    </row>
    <row r="19" spans="1:35" ht="15">
      <c r="A19" s="16" t="s">
        <v>4</v>
      </c>
      <c r="B19" s="31"/>
      <c r="C19" s="17">
        <v>11</v>
      </c>
      <c r="D19" s="31"/>
      <c r="E19" s="17">
        <v>9</v>
      </c>
      <c r="F19" s="31"/>
      <c r="G19" s="17">
        <v>11</v>
      </c>
      <c r="H19" s="7"/>
      <c r="I19" s="17">
        <v>12</v>
      </c>
      <c r="J19" s="31"/>
      <c r="K19" s="17">
        <v>8</v>
      </c>
      <c r="L19" s="7"/>
      <c r="M19" s="17">
        <v>11</v>
      </c>
      <c r="N19" s="7"/>
      <c r="O19" s="17">
        <v>9.5</v>
      </c>
      <c r="P19" s="7"/>
      <c r="Q19" s="17"/>
      <c r="R19" s="31"/>
      <c r="S19" s="17">
        <v>11</v>
      </c>
      <c r="T19" s="31"/>
      <c r="U19" s="17">
        <v>8</v>
      </c>
      <c r="V19" s="7"/>
      <c r="W19" s="17"/>
      <c r="X19" s="7"/>
      <c r="Y19" s="17"/>
      <c r="Z19" s="7"/>
      <c r="AA19" s="17">
        <v>12</v>
      </c>
      <c r="AB19" s="7"/>
      <c r="AC19" s="17"/>
      <c r="AD19" s="7"/>
      <c r="AE19" s="17">
        <v>9.5</v>
      </c>
      <c r="AF19" s="7"/>
      <c r="AG19" s="17"/>
      <c r="AH19" s="7"/>
      <c r="AI19" s="17">
        <v>9.5</v>
      </c>
    </row>
    <row r="20" spans="1:35" ht="15">
      <c r="A20" s="16" t="s">
        <v>5</v>
      </c>
      <c r="B20" s="31"/>
      <c r="C20" s="17">
        <v>8</v>
      </c>
      <c r="D20" s="31"/>
      <c r="E20" s="17">
        <v>6</v>
      </c>
      <c r="F20" s="31"/>
      <c r="G20" s="17">
        <v>8</v>
      </c>
      <c r="H20" s="7"/>
      <c r="I20" s="17">
        <v>8</v>
      </c>
      <c r="J20" s="31"/>
      <c r="K20" s="17">
        <v>4.4</v>
      </c>
      <c r="L20" s="7"/>
      <c r="M20" s="17">
        <v>7.9</v>
      </c>
      <c r="N20" s="7"/>
      <c r="O20" s="17">
        <v>6.5</v>
      </c>
      <c r="P20" s="7"/>
      <c r="Q20" s="17"/>
      <c r="R20" s="31"/>
      <c r="S20" s="17">
        <v>6.8</v>
      </c>
      <c r="T20" s="31"/>
      <c r="U20" s="17">
        <v>5</v>
      </c>
      <c r="V20" s="7"/>
      <c r="W20" s="17"/>
      <c r="X20" s="7"/>
      <c r="Y20" s="17"/>
      <c r="Z20" s="7"/>
      <c r="AA20" s="17">
        <v>8</v>
      </c>
      <c r="AB20" s="7"/>
      <c r="AC20" s="17"/>
      <c r="AD20" s="7"/>
      <c r="AE20" s="17">
        <v>7</v>
      </c>
      <c r="AF20" s="7"/>
      <c r="AG20" s="17"/>
      <c r="AH20" s="7"/>
      <c r="AI20" s="17">
        <v>7</v>
      </c>
    </row>
    <row r="21" spans="1:35" ht="15">
      <c r="A21" s="16" t="s">
        <v>6</v>
      </c>
      <c r="B21" s="50"/>
      <c r="C21" s="26"/>
      <c r="D21" s="31"/>
      <c r="E21" s="26" t="s">
        <v>31</v>
      </c>
      <c r="F21" s="31"/>
      <c r="G21" s="26" t="s">
        <v>31</v>
      </c>
      <c r="H21" s="7"/>
      <c r="I21" s="17">
        <v>0.5</v>
      </c>
      <c r="J21" s="31"/>
      <c r="K21" s="17">
        <v>0.5</v>
      </c>
      <c r="L21" s="7"/>
      <c r="M21" s="17">
        <v>1.2</v>
      </c>
      <c r="N21" s="7"/>
      <c r="O21" s="26" t="s">
        <v>31</v>
      </c>
      <c r="P21" s="7"/>
      <c r="Q21" s="26"/>
      <c r="R21" s="50"/>
      <c r="S21" s="26">
        <v>1.4</v>
      </c>
      <c r="T21" s="50"/>
      <c r="U21" s="17">
        <v>0.5</v>
      </c>
      <c r="V21" s="7"/>
      <c r="W21" s="17"/>
      <c r="X21" s="7"/>
      <c r="Y21" s="17"/>
      <c r="Z21" s="7"/>
      <c r="AA21" s="17"/>
      <c r="AB21" s="7"/>
      <c r="AC21" s="17"/>
      <c r="AD21" s="7"/>
      <c r="AE21" s="17"/>
      <c r="AF21" s="7"/>
      <c r="AG21" s="17"/>
      <c r="AH21" s="7"/>
      <c r="AI21" s="17"/>
    </row>
    <row r="22" spans="1:35" ht="15">
      <c r="A22" s="16" t="s">
        <v>7</v>
      </c>
      <c r="B22" s="50"/>
      <c r="C22" s="26"/>
      <c r="D22" s="31"/>
      <c r="E22" s="26" t="s">
        <v>31</v>
      </c>
      <c r="F22" s="31"/>
      <c r="G22" s="26" t="s">
        <v>31</v>
      </c>
      <c r="H22" s="7"/>
      <c r="I22" s="17">
        <v>0.5</v>
      </c>
      <c r="J22" s="31"/>
      <c r="K22" s="17"/>
      <c r="L22" s="7"/>
      <c r="M22" s="17">
        <v>1.2</v>
      </c>
      <c r="N22" s="7"/>
      <c r="O22" s="26" t="s">
        <v>31</v>
      </c>
      <c r="P22" s="7"/>
      <c r="Q22" s="26"/>
      <c r="R22" s="50"/>
      <c r="S22" s="26">
        <v>0</v>
      </c>
      <c r="T22" s="50"/>
      <c r="U22" s="17">
        <v>0.5</v>
      </c>
      <c r="V22" s="7"/>
      <c r="W22" s="17"/>
      <c r="X22" s="7"/>
      <c r="Y22" s="17"/>
      <c r="Z22" s="7"/>
      <c r="AA22" s="17"/>
      <c r="AB22" s="7"/>
      <c r="AC22" s="17"/>
      <c r="AD22" s="7"/>
      <c r="AE22" s="17"/>
      <c r="AF22" s="7"/>
      <c r="AG22" s="17"/>
      <c r="AH22" s="7"/>
      <c r="AI22" s="17"/>
    </row>
    <row r="23" spans="1:35" ht="15">
      <c r="A23" s="16" t="s">
        <v>8</v>
      </c>
      <c r="B23" s="31"/>
      <c r="C23" s="17"/>
      <c r="D23" s="31"/>
      <c r="E23" s="17"/>
      <c r="F23" s="31"/>
      <c r="G23" s="17"/>
      <c r="H23" s="7"/>
      <c r="I23" s="17">
        <v>0</v>
      </c>
      <c r="J23" s="31"/>
      <c r="K23" s="17"/>
      <c r="L23" s="7"/>
      <c r="M23" s="17">
        <v>0</v>
      </c>
      <c r="N23" s="7"/>
      <c r="O23" s="17"/>
      <c r="P23" s="7"/>
      <c r="Q23" s="17"/>
      <c r="R23" s="31"/>
      <c r="S23" s="17">
        <v>0.7</v>
      </c>
      <c r="T23" s="31"/>
      <c r="U23" s="17"/>
      <c r="V23" s="7"/>
      <c r="W23" s="17"/>
      <c r="X23" s="7"/>
      <c r="Y23" s="17"/>
      <c r="Z23" s="7"/>
      <c r="AA23" s="17"/>
      <c r="AB23" s="7"/>
      <c r="AC23" s="17"/>
      <c r="AD23" s="7"/>
      <c r="AE23" s="17"/>
      <c r="AF23" s="7"/>
      <c r="AG23" s="17"/>
      <c r="AH23" s="7"/>
      <c r="AI23" s="17"/>
    </row>
    <row r="24" spans="1:35" ht="15">
      <c r="A24" s="16" t="s">
        <v>9</v>
      </c>
      <c r="B24" s="31"/>
      <c r="C24" s="17">
        <v>15</v>
      </c>
      <c r="D24" s="31"/>
      <c r="E24" s="17">
        <v>12</v>
      </c>
      <c r="F24" s="31"/>
      <c r="G24" s="17">
        <v>14</v>
      </c>
      <c r="H24" s="7"/>
      <c r="I24" s="17">
        <v>13</v>
      </c>
      <c r="J24" s="31"/>
      <c r="K24" s="17">
        <v>16</v>
      </c>
      <c r="L24" s="7"/>
      <c r="M24" s="17">
        <v>15</v>
      </c>
      <c r="N24" s="7"/>
      <c r="O24" s="17">
        <v>14</v>
      </c>
      <c r="P24" s="7"/>
      <c r="Q24" s="17"/>
      <c r="R24" s="31"/>
      <c r="S24" s="17">
        <v>13.5</v>
      </c>
      <c r="T24" s="31"/>
      <c r="U24" s="17">
        <v>14</v>
      </c>
      <c r="V24" s="7"/>
      <c r="W24" s="17"/>
      <c r="X24" s="7"/>
      <c r="Y24" s="17"/>
      <c r="Z24" s="7"/>
      <c r="AA24" s="17">
        <v>13</v>
      </c>
      <c r="AB24" s="7"/>
      <c r="AC24" s="17"/>
      <c r="AD24" s="7"/>
      <c r="AE24" s="17">
        <v>15</v>
      </c>
      <c r="AF24" s="7"/>
      <c r="AG24" s="17"/>
      <c r="AH24" s="7"/>
      <c r="AI24" s="17">
        <v>15</v>
      </c>
    </row>
    <row r="25" spans="1:35" ht="15">
      <c r="A25" s="16" t="s">
        <v>10</v>
      </c>
      <c r="B25" s="31"/>
      <c r="C25" s="17">
        <v>1.9</v>
      </c>
      <c r="D25" s="31"/>
      <c r="E25" s="17">
        <v>1.6</v>
      </c>
      <c r="F25" s="31"/>
      <c r="G25" s="17">
        <v>1.88</v>
      </c>
      <c r="H25" s="7"/>
      <c r="I25" s="17">
        <v>1.5</v>
      </c>
      <c r="J25" s="31"/>
      <c r="K25" s="17">
        <v>1.8</v>
      </c>
      <c r="L25" s="7"/>
      <c r="M25" s="17">
        <v>2</v>
      </c>
      <c r="N25" s="7"/>
      <c r="O25" s="17">
        <v>1.75</v>
      </c>
      <c r="P25" s="7"/>
      <c r="Q25" s="17"/>
      <c r="R25" s="31"/>
      <c r="S25" s="17">
        <v>2</v>
      </c>
      <c r="T25" s="31"/>
      <c r="U25" s="17">
        <v>1.1</v>
      </c>
      <c r="V25" s="7"/>
      <c r="W25" s="17"/>
      <c r="X25" s="7"/>
      <c r="Y25" s="17"/>
      <c r="Z25" s="7"/>
      <c r="AA25" s="17">
        <v>1.5</v>
      </c>
      <c r="AB25" s="7"/>
      <c r="AC25" s="17"/>
      <c r="AD25" s="7"/>
      <c r="AE25" s="17">
        <v>1.6</v>
      </c>
      <c r="AF25" s="7"/>
      <c r="AG25" s="17"/>
      <c r="AH25" s="7"/>
      <c r="AI25" s="17">
        <v>1.6</v>
      </c>
    </row>
    <row r="26" spans="1:35" ht="15">
      <c r="A26" s="16" t="s">
        <v>11</v>
      </c>
      <c r="B26" s="31"/>
      <c r="C26" s="17"/>
      <c r="D26" s="31"/>
      <c r="E26" s="17"/>
      <c r="F26" s="31"/>
      <c r="G26" s="17"/>
      <c r="H26" s="7"/>
      <c r="I26" s="17"/>
      <c r="J26" s="32"/>
      <c r="K26" s="33"/>
      <c r="L26" s="7"/>
      <c r="M26" s="17"/>
      <c r="N26" s="7"/>
      <c r="O26" s="17"/>
      <c r="P26" s="7"/>
      <c r="Q26" s="17"/>
      <c r="R26" s="31"/>
      <c r="S26" s="17">
        <v>0.79</v>
      </c>
      <c r="T26" s="31"/>
      <c r="U26" s="17"/>
      <c r="V26" s="7"/>
      <c r="W26" s="17"/>
      <c r="X26" s="7"/>
      <c r="Y26" s="17"/>
      <c r="Z26" s="7"/>
      <c r="AA26" s="17"/>
      <c r="AB26" s="7"/>
      <c r="AC26" s="17"/>
      <c r="AD26" s="7"/>
      <c r="AE26" s="17"/>
      <c r="AF26" s="7"/>
      <c r="AG26" s="17"/>
      <c r="AH26" s="7"/>
      <c r="AI26" s="17"/>
    </row>
    <row r="27" spans="1:35" ht="15">
      <c r="A27" s="14" t="s">
        <v>12</v>
      </c>
      <c r="B27" s="18">
        <v>250</v>
      </c>
      <c r="C27" s="70">
        <v>1.19</v>
      </c>
      <c r="D27" s="18">
        <v>250</v>
      </c>
      <c r="E27" s="19">
        <v>1.67</v>
      </c>
      <c r="F27" s="18">
        <v>250</v>
      </c>
      <c r="G27" s="19">
        <v>1.25</v>
      </c>
      <c r="H27" s="18">
        <v>250</v>
      </c>
      <c r="I27" s="19">
        <v>1.72</v>
      </c>
      <c r="J27" s="18">
        <v>250</v>
      </c>
      <c r="K27" s="19">
        <v>1.95</v>
      </c>
      <c r="L27" s="28">
        <v>250</v>
      </c>
      <c r="M27" s="19">
        <v>1.67</v>
      </c>
      <c r="N27" s="18">
        <v>250</v>
      </c>
      <c r="O27" s="19">
        <v>2.08</v>
      </c>
      <c r="P27" s="18">
        <v>250</v>
      </c>
      <c r="Q27" s="19">
        <v>2.17</v>
      </c>
      <c r="R27" s="18">
        <v>250</v>
      </c>
      <c r="S27" s="19">
        <v>2.04</v>
      </c>
      <c r="T27" s="18">
        <v>180</v>
      </c>
      <c r="U27" s="19">
        <v>2.49</v>
      </c>
      <c r="V27" s="18">
        <v>250</v>
      </c>
      <c r="W27" s="19"/>
      <c r="X27" s="18"/>
      <c r="Y27" s="4"/>
      <c r="Z27" s="18">
        <v>250</v>
      </c>
      <c r="AA27" s="19">
        <v>0.99</v>
      </c>
      <c r="AB27" s="18">
        <v>250</v>
      </c>
      <c r="AC27" s="4">
        <v>5.65</v>
      </c>
      <c r="AD27" s="18">
        <v>250</v>
      </c>
      <c r="AE27" s="4"/>
      <c r="AF27" s="18">
        <v>250</v>
      </c>
      <c r="AG27" s="4"/>
      <c r="AH27" s="18">
        <v>250</v>
      </c>
      <c r="AI27" s="4"/>
    </row>
    <row r="28" spans="1:35" ht="15">
      <c r="A28" s="20"/>
      <c r="B28" s="51"/>
      <c r="C28" s="34">
        <f>C27/B27*1000</f>
        <v>4.76</v>
      </c>
      <c r="D28" s="12"/>
      <c r="E28" s="34">
        <f>E27/D27*1000</f>
        <v>6.68</v>
      </c>
      <c r="F28" s="12"/>
      <c r="G28" s="34">
        <f>G27/F27*1000</f>
        <v>5</v>
      </c>
      <c r="H28" s="12"/>
      <c r="I28" s="34">
        <f>I27/H27*1000</f>
        <v>6.88</v>
      </c>
      <c r="J28" s="29"/>
      <c r="K28" s="34">
        <f>K27/J27*1000</f>
        <v>7.8</v>
      </c>
      <c r="L28" s="12"/>
      <c r="M28" s="34">
        <f>M27/L27*1000</f>
        <v>6.68</v>
      </c>
      <c r="N28" s="92" t="s">
        <v>122</v>
      </c>
      <c r="O28" s="22">
        <f>O27/N27*1000</f>
        <v>8.32</v>
      </c>
      <c r="P28" s="92" t="s">
        <v>122</v>
      </c>
      <c r="Q28" s="22">
        <f>Q27/P27*1000</f>
        <v>8.68</v>
      </c>
      <c r="R28" s="51"/>
      <c r="S28" s="34">
        <f>S27/R27*1000</f>
        <v>8.16</v>
      </c>
      <c r="T28" s="51"/>
      <c r="U28" s="52">
        <f>U27/T27*1000</f>
        <v>13.833333333333334</v>
      </c>
      <c r="V28" s="12"/>
      <c r="W28" s="34"/>
      <c r="X28" s="12"/>
      <c r="Y28" s="13"/>
      <c r="Z28" s="12"/>
      <c r="AA28" s="34">
        <f>AA27/Z27*1000</f>
        <v>3.96</v>
      </c>
      <c r="AB28" s="92" t="s">
        <v>13</v>
      </c>
      <c r="AC28" s="34">
        <f>AC27/AB27*1000</f>
        <v>22.6</v>
      </c>
      <c r="AD28" s="12"/>
      <c r="AE28" s="13"/>
      <c r="AF28" s="12"/>
      <c r="AG28" s="13"/>
      <c r="AH28" s="12"/>
      <c r="AI28" s="13"/>
    </row>
    <row r="29" spans="1:37" s="38" customFormat="1" ht="15">
      <c r="A29" s="62" t="s">
        <v>64</v>
      </c>
      <c r="B29" s="65" t="s">
        <v>76</v>
      </c>
      <c r="C29" s="64"/>
      <c r="D29" s="61"/>
      <c r="E29" s="63"/>
      <c r="F29" s="61" t="s">
        <v>88</v>
      </c>
      <c r="G29" s="63"/>
      <c r="H29" s="61" t="s">
        <v>79</v>
      </c>
      <c r="I29" s="63"/>
      <c r="J29" s="61" t="s">
        <v>77</v>
      </c>
      <c r="K29" s="63"/>
      <c r="L29" s="61" t="s">
        <v>81</v>
      </c>
      <c r="M29" s="63"/>
      <c r="N29" s="61" t="s">
        <v>80</v>
      </c>
      <c r="O29" s="63"/>
      <c r="P29" s="61" t="s">
        <v>123</v>
      </c>
      <c r="Q29" s="63"/>
      <c r="R29" s="61" t="s">
        <v>78</v>
      </c>
      <c r="S29" s="63"/>
      <c r="T29" s="61"/>
      <c r="U29" s="63"/>
      <c r="V29" s="61" t="s">
        <v>87</v>
      </c>
      <c r="W29" s="64"/>
      <c r="X29" s="64"/>
      <c r="Y29" s="63"/>
      <c r="Z29" s="61" t="s">
        <v>100</v>
      </c>
      <c r="AA29" s="63"/>
      <c r="AB29" s="61" t="s">
        <v>106</v>
      </c>
      <c r="AC29" s="63"/>
      <c r="AD29" s="61" t="s">
        <v>107</v>
      </c>
      <c r="AE29" s="63"/>
      <c r="AF29" s="64"/>
      <c r="AG29" s="63"/>
      <c r="AH29" s="64" t="s">
        <v>115</v>
      </c>
      <c r="AI29" s="63"/>
      <c r="AJ29" s="60"/>
      <c r="AK29" s="60"/>
    </row>
    <row r="30" spans="2:31" ht="15">
      <c r="B30" s="41"/>
      <c r="C30" s="41"/>
      <c r="D30" s="39">
        <v>10</v>
      </c>
      <c r="E30" s="41">
        <f>E27-(E27*D30/100)</f>
        <v>1.503</v>
      </c>
      <c r="F30" s="41"/>
      <c r="G30" s="41"/>
      <c r="J30" s="38" t="s">
        <v>48</v>
      </c>
      <c r="L30" s="18">
        <v>250</v>
      </c>
      <c r="M30" s="19">
        <f>M27-M27*20/100</f>
        <v>1.3359999999999999</v>
      </c>
      <c r="T30" s="38" t="s">
        <v>56</v>
      </c>
      <c r="U30" s="47">
        <v>2.49</v>
      </c>
      <c r="AB30" s="18">
        <v>700</v>
      </c>
      <c r="AC30" s="4"/>
      <c r="AD30" s="18">
        <v>500</v>
      </c>
      <c r="AE30" s="4"/>
    </row>
    <row r="31" spans="2:31" s="38" customFormat="1" ht="15">
      <c r="B31" s="41"/>
      <c r="C31" s="41"/>
      <c r="D31" s="40">
        <v>20</v>
      </c>
      <c r="E31" s="41">
        <f>E27-(E27*D31/100)</f>
        <v>1.3359999999999999</v>
      </c>
      <c r="F31" s="41"/>
      <c r="G31" s="41"/>
      <c r="J31" s="38" t="s">
        <v>13</v>
      </c>
      <c r="L31" s="72">
        <v>-0.2</v>
      </c>
      <c r="M31" s="34">
        <f>M30/L27*1000</f>
        <v>5.343999999999999</v>
      </c>
      <c r="P31" s="58"/>
      <c r="Q31" s="58"/>
      <c r="T31" s="38" t="s">
        <v>57</v>
      </c>
      <c r="U31" s="48">
        <v>2.55</v>
      </c>
      <c r="AB31" s="12"/>
      <c r="AC31" s="13"/>
      <c r="AD31" s="12"/>
      <c r="AE31" s="13"/>
    </row>
    <row r="32" spans="2:31" s="38" customFormat="1" ht="15">
      <c r="B32" s="75"/>
      <c r="C32" s="75"/>
      <c r="E32" s="46">
        <f>(E27+E30+E31)/3</f>
        <v>1.5030000000000001</v>
      </c>
      <c r="F32" s="79"/>
      <c r="G32" s="79"/>
      <c r="P32" s="58"/>
      <c r="Q32" s="58"/>
      <c r="AB32" s="61" t="s">
        <v>112</v>
      </c>
      <c r="AC32" s="63"/>
      <c r="AD32" s="61" t="s">
        <v>105</v>
      </c>
      <c r="AE32" s="63"/>
    </row>
    <row r="33" spans="1:31" ht="15">
      <c r="A33" s="1"/>
      <c r="B33" s="38"/>
      <c r="C33" s="38"/>
      <c r="D33" s="24" t="s">
        <v>34</v>
      </c>
      <c r="E33" s="1"/>
      <c r="H33" s="1"/>
      <c r="I33" s="1"/>
      <c r="L33" s="1"/>
      <c r="M33" s="1"/>
      <c r="X33" s="1"/>
      <c r="Y33" s="1"/>
      <c r="AB33" s="18">
        <v>700</v>
      </c>
      <c r="AC33" s="4"/>
      <c r="AD33" s="18">
        <v>700</v>
      </c>
      <c r="AE33" s="4"/>
    </row>
    <row r="34" spans="2:31" ht="15">
      <c r="B34" s="38"/>
      <c r="C34" s="38"/>
      <c r="D34"/>
      <c r="E34"/>
      <c r="AB34" s="92" t="s">
        <v>119</v>
      </c>
      <c r="AC34" s="13"/>
      <c r="AD34" s="12"/>
      <c r="AE34" s="13"/>
    </row>
    <row r="35" spans="28:31" ht="15">
      <c r="AB35" s="61" t="s">
        <v>117</v>
      </c>
      <c r="AC35" s="63"/>
      <c r="AD35" s="61" t="s">
        <v>113</v>
      </c>
      <c r="AE35" s="63"/>
    </row>
    <row r="36" spans="1:29" ht="15">
      <c r="A36" s="38" t="s">
        <v>49</v>
      </c>
      <c r="B36" s="1"/>
      <c r="C36" s="1"/>
      <c r="H36" s="1"/>
      <c r="I36" s="1"/>
      <c r="L36" s="1"/>
      <c r="M36" s="1"/>
      <c r="X36" s="1"/>
      <c r="Y36" s="1"/>
      <c r="AB36" s="18">
        <v>700</v>
      </c>
      <c r="AC36" s="4"/>
    </row>
    <row r="37" spans="1:29" ht="15">
      <c r="A37" s="38" t="s">
        <v>50</v>
      </c>
      <c r="B37" s="1"/>
      <c r="C37" s="1"/>
      <c r="H37" s="1"/>
      <c r="I37" s="1"/>
      <c r="L37" s="1"/>
      <c r="M37" s="1"/>
      <c r="X37" s="1"/>
      <c r="Y37" s="1"/>
      <c r="AB37" s="92" t="s">
        <v>119</v>
      </c>
      <c r="AC37" s="13"/>
    </row>
    <row r="38" spans="1:29" ht="15">
      <c r="A38" s="38" t="s">
        <v>51</v>
      </c>
      <c r="D38" s="88"/>
      <c r="AB38" s="61" t="s">
        <v>118</v>
      </c>
      <c r="AC38" s="63"/>
    </row>
    <row r="39" spans="2:29" ht="15">
      <c r="B39" s="38"/>
      <c r="AB39" s="61" t="s">
        <v>111</v>
      </c>
      <c r="AC39" s="63"/>
    </row>
    <row r="40" spans="28:29" ht="15">
      <c r="AB40" s="61" t="s">
        <v>120</v>
      </c>
      <c r="AC40" s="63"/>
    </row>
    <row r="42" s="58" customFormat="1" ht="15"/>
    <row r="43" spans="1:4" ht="15">
      <c r="A43" s="66" t="s">
        <v>65</v>
      </c>
      <c r="B43" s="67" t="s">
        <v>66</v>
      </c>
      <c r="C43" s="68"/>
      <c r="D43" s="69"/>
    </row>
    <row r="44" spans="1:2" ht="15">
      <c r="A44" s="58" t="s">
        <v>68</v>
      </c>
      <c r="B44" s="58" t="s">
        <v>69</v>
      </c>
    </row>
    <row r="45" spans="1:2" ht="15">
      <c r="A45" s="58" t="s">
        <v>70</v>
      </c>
      <c r="B45" s="58" t="s">
        <v>71</v>
      </c>
    </row>
    <row r="46" spans="1:2" ht="15">
      <c r="A46" s="73" t="s">
        <v>98</v>
      </c>
      <c r="B46" s="73" t="s">
        <v>99</v>
      </c>
    </row>
    <row r="49" spans="1:2" ht="15">
      <c r="A49" s="66" t="s">
        <v>65</v>
      </c>
      <c r="B49" s="58" t="s">
        <v>62</v>
      </c>
    </row>
    <row r="50" ht="15">
      <c r="B50" s="58" t="s">
        <v>0</v>
      </c>
    </row>
    <row r="51" ht="15">
      <c r="B51" s="58" t="s">
        <v>82</v>
      </c>
    </row>
    <row r="52" ht="15">
      <c r="B52" s="73" t="s">
        <v>83</v>
      </c>
    </row>
    <row r="53" ht="15">
      <c r="B53" s="73" t="s">
        <v>84</v>
      </c>
    </row>
    <row r="54" ht="15">
      <c r="B54" s="73" t="s">
        <v>85</v>
      </c>
    </row>
    <row r="56" spans="1:2" ht="15">
      <c r="A56" s="58" t="s">
        <v>68</v>
      </c>
      <c r="B56" s="58" t="s">
        <v>86</v>
      </c>
    </row>
    <row r="58" spans="1:2" ht="15">
      <c r="A58" s="58" t="s">
        <v>70</v>
      </c>
      <c r="B58" s="58" t="s">
        <v>15</v>
      </c>
    </row>
  </sheetData>
  <sheetProtection/>
  <mergeCells count="40">
    <mergeCell ref="P2:Q2"/>
    <mergeCell ref="P4:Q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X2:Y2"/>
    <mergeCell ref="L2:M2"/>
    <mergeCell ref="R2:S2"/>
    <mergeCell ref="T2:U2"/>
    <mergeCell ref="N2:O2"/>
    <mergeCell ref="V2:W2"/>
    <mergeCell ref="N4:O4"/>
    <mergeCell ref="R4:S4"/>
    <mergeCell ref="AD4:AE4"/>
    <mergeCell ref="AF2:AG2"/>
    <mergeCell ref="AF4:AG4"/>
    <mergeCell ref="H2:I2"/>
    <mergeCell ref="J2:K2"/>
    <mergeCell ref="B2:C2"/>
    <mergeCell ref="D2:E2"/>
    <mergeCell ref="Z2:AA2"/>
    <mergeCell ref="Z4:AA4"/>
    <mergeCell ref="J3:K3"/>
    <mergeCell ref="AH2:AI2"/>
    <mergeCell ref="AH4:AI4"/>
    <mergeCell ref="Z3:AA3"/>
    <mergeCell ref="AB3:AC3"/>
    <mergeCell ref="AD3:AE3"/>
    <mergeCell ref="AF3:AG3"/>
    <mergeCell ref="AH3:AI3"/>
    <mergeCell ref="AB2:AC2"/>
    <mergeCell ref="AB4:AC4"/>
    <mergeCell ref="AD2:AE2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2017-05-03T14:02:21Z</dcterms:created>
  <dcterms:modified xsi:type="dcterms:W3CDTF">2024-03-29T17:06:59Z</dcterms:modified>
  <cp:category/>
  <cp:version/>
  <cp:contentType/>
  <cp:contentStatus/>
</cp:coreProperties>
</file>