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06" yWindow="435" windowWidth="22380" windowHeight="11130" tabRatio="129" activeTab="0"/>
  </bookViews>
  <sheets>
    <sheet name="Pizz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Alpha</author>
  </authors>
  <commentList>
    <comment ref="AH2" authorId="0">
      <text>
        <r>
          <rPr>
            <sz val="8"/>
            <rFont val="Tahoma"/>
            <family val="2"/>
          </rPr>
          <t>n'est plus fabriquée
à cause de normes européennes, voir Leader Price sa remplacente.</t>
        </r>
      </text>
    </comment>
  </commentList>
</comments>
</file>

<file path=xl/sharedStrings.xml><?xml version="1.0" encoding="utf-8"?>
<sst xmlns="http://schemas.openxmlformats.org/spreadsheetml/2006/main" count="318" uniqueCount="167">
  <si>
    <t>Leclerc</t>
  </si>
  <si>
    <t>Lidl</t>
  </si>
  <si>
    <t>dont acides gras saturés</t>
  </si>
  <si>
    <t>Glucides</t>
  </si>
  <si>
    <t>dont sucres</t>
  </si>
  <si>
    <t>Protéines</t>
  </si>
  <si>
    <t>Matière grasse</t>
  </si>
  <si>
    <t>Fibre alimentaires</t>
  </si>
  <si>
    <t>Sel</t>
  </si>
  <si>
    <t>Sucre</t>
  </si>
  <si>
    <t>Prix</t>
  </si>
  <si>
    <t>Énergie</t>
  </si>
  <si>
    <t>Pâte</t>
  </si>
  <si>
    <t>- farine de blé</t>
  </si>
  <si>
    <t>- eau</t>
  </si>
  <si>
    <t>- levure</t>
  </si>
  <si>
    <t>- sel</t>
  </si>
  <si>
    <t>Garniture</t>
  </si>
  <si>
    <t>- purée de tomate</t>
  </si>
  <si>
    <t>- gorgonzola</t>
  </si>
  <si>
    <t>- mozzarella râpée</t>
  </si>
  <si>
    <t>- olives noires</t>
  </si>
  <si>
    <t>- sucre</t>
  </si>
  <si>
    <t>- huile d'olive</t>
  </si>
  <si>
    <t>- origan</t>
  </si>
  <si>
    <t>- ail</t>
  </si>
  <si>
    <t>- marjolaine</t>
  </si>
  <si>
    <t>- emmental grand cru Label Rouge</t>
  </si>
  <si>
    <t>- purée de tomates cultivé en Provence</t>
  </si>
  <si>
    <t>- raclette Label Rouge</t>
  </si>
  <si>
    <t>- comté AOC</t>
  </si>
  <si>
    <t>- huile d'olive vierge extra</t>
  </si>
  <si>
    <t>- mélange d'herbe de  Provence et persil</t>
  </si>
  <si>
    <t>- oignons</t>
  </si>
  <si>
    <t>Leader Price</t>
  </si>
  <si>
    <t>- huile végétale de tounesol</t>
  </si>
  <si>
    <t>Crème fraiche</t>
  </si>
  <si>
    <t>cantal</t>
  </si>
  <si>
    <t>brisure de noix</t>
  </si>
  <si>
    <t>bleu d'auvergne</t>
  </si>
  <si>
    <t>noix hachées</t>
  </si>
  <si>
    <t>Préparation alimentaire</t>
  </si>
  <si>
    <t>- protéine de lait</t>
  </si>
  <si>
    <t>- matiére grasse végétale de palm et de coco</t>
  </si>
  <si>
    <t>- correcteurs d'acidité :</t>
  </si>
  <si>
    <t xml:space="preserve">    - acide citrique</t>
  </si>
  <si>
    <t xml:space="preserve">    - citrate trisodique</t>
  </si>
  <si>
    <t xml:space="preserve">    - sel</t>
  </si>
  <si>
    <t>amidon transformé de maïs</t>
  </si>
  <si>
    <t>Picard</t>
  </si>
  <si>
    <t>- aubergine grillé</t>
  </si>
  <si>
    <t>- artichaut cuisiné</t>
  </si>
  <si>
    <t xml:space="preserve">  - huile de tournesol</t>
  </si>
  <si>
    <t xml:space="preserve">  - sel</t>
  </si>
  <si>
    <t xml:space="preserve">  - épices et aromates</t>
  </si>
  <si>
    <t xml:space="preserve">  - acidifiant :</t>
  </si>
  <si>
    <t xml:space="preserve">  - antioxydant :</t>
  </si>
  <si>
    <t xml:space="preserve">    - acide ascorbique</t>
  </si>
  <si>
    <t>cougette grillée</t>
  </si>
  <si>
    <t>poivron jaune et rouge grillés</t>
  </si>
  <si>
    <t>mozzarella</t>
  </si>
  <si>
    <t>purée de tomate</t>
  </si>
  <si>
    <t>huile d'olive vierge-extra</t>
  </si>
  <si>
    <t>oignon</t>
  </si>
  <si>
    <t>levure</t>
  </si>
  <si>
    <t>sel</t>
  </si>
  <si>
    <t>basilic</t>
  </si>
  <si>
    <t>origan</t>
  </si>
  <si>
    <t>- tomate cerise</t>
  </si>
  <si>
    <t>emmental</t>
  </si>
  <si>
    <t>Purée de tomate</t>
  </si>
  <si>
    <t>Gorgpnzola</t>
  </si>
  <si>
    <t>eau</t>
  </si>
  <si>
    <t>Rolli</t>
  </si>
  <si>
    <t>crème fraîche</t>
  </si>
  <si>
    <t>Noix</t>
  </si>
  <si>
    <t>huile de tournesol</t>
  </si>
  <si>
    <t xml:space="preserve">bleu d'auvergne </t>
  </si>
  <si>
    <t>Levure</t>
  </si>
  <si>
    <t>Amidon modifié</t>
  </si>
  <si>
    <t>Sodium</t>
  </si>
  <si>
    <t>Farine de blé</t>
  </si>
  <si>
    <t>Eau</t>
  </si>
  <si>
    <t>Edam</t>
  </si>
  <si>
    <t>Emmental</t>
  </si>
  <si>
    <t>Bleu</t>
  </si>
  <si>
    <t>Huile végétale de colza</t>
  </si>
  <si>
    <t>Sel iodé</t>
  </si>
  <si>
    <t>Oignon en poudre</t>
  </si>
  <si>
    <t>Ail en poudre</t>
  </si>
  <si>
    <t>Persil</t>
  </si>
  <si>
    <t>Origan</t>
  </si>
  <si>
    <t>Basilic</t>
  </si>
  <si>
    <t>FR 04.112.005 CE</t>
  </si>
  <si>
    <t>C'est qui le patron</t>
  </si>
  <si>
    <t>La pizza entière</t>
  </si>
  <si>
    <t>Bof</t>
  </si>
  <si>
    <t>Bonne</t>
  </si>
  <si>
    <t>Visuel :</t>
  </si>
  <si>
    <t>Odeur :</t>
  </si>
  <si>
    <t>Pate :</t>
  </si>
  <si>
    <t>Gout :</t>
  </si>
  <si>
    <t>neutre</t>
  </si>
  <si>
    <t>de fromage</t>
  </si>
  <si>
    <t>Correcte</t>
  </si>
  <si>
    <t>- huile de tounesol</t>
  </si>
  <si>
    <t>- levure boulangère</t>
  </si>
  <si>
    <t>Emmental râpé</t>
  </si>
  <si>
    <t>Mozzarella rapée</t>
  </si>
  <si>
    <t>Gorgonzola</t>
  </si>
  <si>
    <t>Hile de tournesol</t>
  </si>
  <si>
    <t>Epice</t>
  </si>
  <si>
    <t>des olives</t>
  </si>
  <si>
    <t>très bonne</t>
  </si>
  <si>
    <t>Carrefour</t>
  </si>
  <si>
    <t>U</t>
  </si>
  <si>
    <t>Sauce tomate</t>
  </si>
  <si>
    <t>Povolone piquant</t>
  </si>
  <si>
    <t>Grana padano</t>
  </si>
  <si>
    <t>- farine de blé tendre</t>
  </si>
  <si>
    <t>4 fromages</t>
  </si>
  <si>
    <t>Dc Oetker</t>
  </si>
  <si>
    <t>Crème</t>
  </si>
  <si>
    <t>Huile de colza</t>
  </si>
  <si>
    <t>Levure de boulangerie</t>
  </si>
  <si>
    <t>sauce soja</t>
  </si>
  <si>
    <t>Huile d'olive extravierge</t>
  </si>
  <si>
    <t>Protéhine végétale hydrolysé</t>
  </si>
  <si>
    <t>Maltodextrine</t>
  </si>
  <si>
    <t>Ail</t>
  </si>
  <si>
    <t>Caramel</t>
  </si>
  <si>
    <r>
      <t>Mozzarella</t>
    </r>
    <r>
      <rPr>
        <i/>
        <sz val="11"/>
        <color indexed="8"/>
        <rFont val="Calibri"/>
        <family val="2"/>
      </rPr>
      <t xml:space="preserve"> (de vache)</t>
    </r>
  </si>
  <si>
    <t>Dextrose</t>
  </si>
  <si>
    <t>Plante aromatique</t>
  </si>
  <si>
    <t>Amidon</t>
  </si>
  <si>
    <t>Amidon de blé</t>
  </si>
  <si>
    <t>Epices</t>
  </si>
  <si>
    <t>Mauvaise qualité</t>
  </si>
  <si>
    <t>Nocif pour la santé</t>
  </si>
  <si>
    <t>3 fromages</t>
  </si>
  <si>
    <t>EAN / EAN-13</t>
  </si>
  <si>
    <t>2006 8073</t>
  </si>
  <si>
    <t>3 564709 172415</t>
  </si>
  <si>
    <t>3 560070 124817</t>
  </si>
  <si>
    <t>3 368954 216265</t>
  </si>
  <si>
    <t>4 001724 818908</t>
  </si>
  <si>
    <t>Huile de palme</t>
  </si>
  <si>
    <t>Acidifiant :</t>
  </si>
  <si>
    <t>- phosphate de calcium</t>
  </si>
  <si>
    <t>- citrates de calcium</t>
  </si>
  <si>
    <t>Extrait de malt d'orge</t>
  </si>
  <si>
    <t>Poudre à lever hydrogéncarbonate de sodium</t>
  </si>
  <si>
    <r>
      <rPr>
        <sz val="11"/>
        <color indexed="8"/>
        <rFont val="Calibri"/>
        <family val="2"/>
      </rPr>
      <t>É</t>
    </r>
    <r>
      <rPr>
        <sz val="11"/>
        <color theme="1"/>
        <rFont val="Calibri"/>
        <family val="2"/>
      </rPr>
      <t>paississant (gomme de guar)</t>
    </r>
  </si>
  <si>
    <t>émulsifiant esters mono - et diacétyltartiques des mono - et diglycérides d'acides gras</t>
  </si>
  <si>
    <t>4 fromages (ancienne)</t>
  </si>
  <si>
    <t>Sauce soja</t>
  </si>
  <si>
    <t>Pizzaiolo</t>
  </si>
  <si>
    <t>6 fromage</t>
  </si>
  <si>
    <t>Origine</t>
  </si>
  <si>
    <t>UE</t>
  </si>
  <si>
    <t>4002084344076</t>
  </si>
  <si>
    <t>Mozzarella</t>
  </si>
  <si>
    <t>Cheddar</t>
  </si>
  <si>
    <t>Ballycashel</t>
  </si>
  <si>
    <t>Pecorino</t>
  </si>
  <si>
    <t>Amidons</t>
  </si>
  <si>
    <t>Huile d'olive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</si>
</sst>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g&quot;"/>
    <numFmt numFmtId="165" formatCode="General&quot; mg&quot;"/>
    <numFmt numFmtId="166" formatCode="General&quot; %&quot;"/>
    <numFmt numFmtId="167" formatCode="General&quot; €/l&quot;"/>
    <numFmt numFmtId="168" formatCode="0.000"/>
    <numFmt numFmtId="169" formatCode="General&quot; €/Kg&quot;"/>
    <numFmt numFmtId="170" formatCode="General&quot; kcal&quot;"/>
    <numFmt numFmtId="171" formatCode="General&quot; € 4x 125ml&quot;"/>
    <numFmt numFmtId="172" formatCode="General&quot; € 8x 125ml&quot;"/>
    <numFmt numFmtId="173" formatCode="#,##0.00&quot; € 4x 125ml&quot;"/>
    <numFmt numFmtId="174" formatCode="#,##0.00&quot; €/kg&quot;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#,##0.00\ &quot;€&quot;"/>
    <numFmt numFmtId="179" formatCode="\(General&quot; %&quot;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0"/>
      <color theme="1"/>
      <name val="MS Sans Serif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4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36" fillId="0" borderId="12" xfId="0" applyFont="1" applyBorder="1" applyAlignment="1">
      <alignment/>
    </xf>
    <xf numFmtId="166" fontId="36" fillId="0" borderId="13" xfId="0" applyNumberFormat="1" applyFont="1" applyBorder="1" applyAlignment="1">
      <alignment/>
    </xf>
    <xf numFmtId="166" fontId="0" fillId="0" borderId="11" xfId="0" applyNumberFormat="1" applyFill="1" applyBorder="1" applyAlignment="1">
      <alignment/>
    </xf>
    <xf numFmtId="164" fontId="36" fillId="33" borderId="14" xfId="0" applyNumberFormat="1" applyFont="1" applyFill="1" applyBorder="1" applyAlignment="1">
      <alignment/>
    </xf>
    <xf numFmtId="164" fontId="36" fillId="33" borderId="15" xfId="0" applyNumberFormat="1" applyFont="1" applyFill="1" applyBorder="1" applyAlignment="1">
      <alignment/>
    </xf>
    <xf numFmtId="165" fontId="36" fillId="33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6" xfId="0" applyFill="1" applyBorder="1" applyAlignment="1">
      <alignment/>
    </xf>
    <xf numFmtId="170" fontId="0" fillId="0" borderId="11" xfId="0" applyNumberFormat="1" applyBorder="1" applyAlignment="1">
      <alignment/>
    </xf>
    <xf numFmtId="170" fontId="0" fillId="34" borderId="11" xfId="0" applyNumberFormat="1" applyFill="1" applyBorder="1" applyAlignment="1">
      <alignment/>
    </xf>
    <xf numFmtId="164" fontId="0" fillId="28" borderId="11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70" fontId="0" fillId="0" borderId="18" xfId="0" applyNumberFormat="1" applyFill="1" applyBorder="1" applyAlignment="1">
      <alignment/>
    </xf>
    <xf numFmtId="0" fontId="36" fillId="0" borderId="0" xfId="0" applyFont="1" applyAlignment="1">
      <alignment vertical="top"/>
    </xf>
    <xf numFmtId="49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28" borderId="10" xfId="0" applyNumberFormat="1" applyFill="1" applyBorder="1" applyAlignment="1">
      <alignment/>
    </xf>
    <xf numFmtId="166" fontId="38" fillId="0" borderId="11" xfId="0" applyNumberFormat="1" applyFont="1" applyBorder="1" applyAlignment="1">
      <alignment/>
    </xf>
    <xf numFmtId="49" fontId="36" fillId="0" borderId="10" xfId="0" applyNumberFormat="1" applyFont="1" applyFill="1" applyBorder="1" applyAlignment="1">
      <alignment/>
    </xf>
    <xf numFmtId="49" fontId="36" fillId="0" borderId="10" xfId="0" applyNumberFormat="1" applyFont="1" applyBorder="1" applyAlignment="1">
      <alignment/>
    </xf>
    <xf numFmtId="164" fontId="0" fillId="0" borderId="17" xfId="0" applyNumberFormat="1" applyBorder="1" applyAlignment="1">
      <alignment horizontal="left"/>
    </xf>
    <xf numFmtId="174" fontId="0" fillId="0" borderId="13" xfId="0" applyNumberFormat="1" applyBorder="1" applyAlignment="1">
      <alignment/>
    </xf>
    <xf numFmtId="166" fontId="38" fillId="0" borderId="11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6" fontId="38" fillId="0" borderId="0" xfId="0" applyNumberFormat="1" applyFont="1" applyBorder="1" applyAlignment="1">
      <alignment/>
    </xf>
    <xf numFmtId="166" fontId="36" fillId="0" borderId="19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19" xfId="0" applyNumberFormat="1" applyBorder="1" applyAlignment="1">
      <alignment/>
    </xf>
    <xf numFmtId="174" fontId="0" fillId="0" borderId="19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6" fontId="3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0" fontId="0" fillId="0" borderId="2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36" fillId="0" borderId="0" xfId="0" applyNumberFormat="1" applyFont="1" applyFill="1" applyBorder="1" applyAlignment="1">
      <alignment/>
    </xf>
    <xf numFmtId="166" fontId="36" fillId="0" borderId="11" xfId="0" applyNumberFormat="1" applyFont="1" applyBorder="1" applyAlignment="1">
      <alignment/>
    </xf>
    <xf numFmtId="166" fontId="36" fillId="0" borderId="11" xfId="0" applyNumberFormat="1" applyFont="1" applyFill="1" applyBorder="1" applyAlignment="1">
      <alignment/>
    </xf>
    <xf numFmtId="166" fontId="0" fillId="0" borderId="10" xfId="0" applyNumberFormat="1" applyBorder="1" applyAlignment="1">
      <alignment/>
    </xf>
    <xf numFmtId="166" fontId="38" fillId="0" borderId="10" xfId="0" applyNumberFormat="1" applyFont="1" applyBorder="1" applyAlignment="1">
      <alignment/>
    </xf>
    <xf numFmtId="166" fontId="36" fillId="0" borderId="12" xfId="0" applyNumberFormat="1" applyFont="1" applyBorder="1" applyAlignment="1">
      <alignment/>
    </xf>
    <xf numFmtId="164" fontId="0" fillId="0" borderId="10" xfId="0" applyNumberFormat="1" applyFill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20" xfId="0" applyNumberFormat="1" applyBorder="1" applyAlignment="1">
      <alignment/>
    </xf>
    <xf numFmtId="166" fontId="0" fillId="28" borderId="0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39" fillId="0" borderId="10" xfId="0" applyFont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40" fillId="0" borderId="11" xfId="0" applyNumberFormat="1" applyFont="1" applyFill="1" applyBorder="1" applyAlignment="1">
      <alignment/>
    </xf>
    <xf numFmtId="170" fontId="0" fillId="0" borderId="1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0" fontId="36" fillId="0" borderId="21" xfId="0" applyFont="1" applyBorder="1" applyAlignment="1">
      <alignment/>
    </xf>
    <xf numFmtId="0" fontId="36" fillId="33" borderId="21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170" fontId="36" fillId="0" borderId="22" xfId="0" applyNumberFormat="1" applyFont="1" applyBorder="1" applyAlignment="1">
      <alignment/>
    </xf>
    <xf numFmtId="170" fontId="36" fillId="34" borderId="22" xfId="0" applyNumberFormat="1" applyFont="1" applyFill="1" applyBorder="1" applyAlignment="1">
      <alignment/>
    </xf>
    <xf numFmtId="174" fontId="0" fillId="0" borderId="12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49" fontId="0" fillId="35" borderId="10" xfId="0" applyNumberFormat="1" applyFill="1" applyBorder="1" applyAlignment="1">
      <alignment/>
    </xf>
    <xf numFmtId="179" fontId="38" fillId="0" borderId="11" xfId="0" applyNumberFormat="1" applyFont="1" applyBorder="1" applyAlignment="1">
      <alignment/>
    </xf>
    <xf numFmtId="0" fontId="36" fillId="35" borderId="0" xfId="0" applyFont="1" applyFill="1" applyAlignment="1">
      <alignment/>
    </xf>
    <xf numFmtId="0" fontId="36" fillId="28" borderId="0" xfId="0" applyFont="1" applyFill="1" applyAlignment="1">
      <alignment/>
    </xf>
    <xf numFmtId="49" fontId="0" fillId="0" borderId="21" xfId="0" applyNumberFormat="1" applyBorder="1" applyAlignment="1">
      <alignment horizontal="left"/>
    </xf>
    <xf numFmtId="49" fontId="36" fillId="33" borderId="24" xfId="0" applyNumberFormat="1" applyFont="1" applyFill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70" fontId="36" fillId="35" borderId="22" xfId="0" applyNumberFormat="1" applyFont="1" applyFill="1" applyBorder="1" applyAlignment="1">
      <alignment/>
    </xf>
    <xf numFmtId="49" fontId="0" fillId="36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8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36" fillId="33" borderId="21" xfId="0" applyFont="1" applyFill="1" applyBorder="1" applyAlignment="1">
      <alignment horizontal="center"/>
    </xf>
    <xf numFmtId="0" fontId="36" fillId="33" borderId="22" xfId="0" applyFont="1" applyFill="1" applyBorder="1" applyAlignment="1">
      <alignment horizontal="center"/>
    </xf>
    <xf numFmtId="0" fontId="36" fillId="33" borderId="23" xfId="0" applyFont="1" applyFill="1" applyBorder="1" applyAlignment="1">
      <alignment horizontal="center"/>
    </xf>
    <xf numFmtId="49" fontId="36" fillId="28" borderId="10" xfId="0" applyNumberFormat="1" applyFont="1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19050</xdr:rowOff>
    </xdr:from>
    <xdr:to>
      <xdr:col>4</xdr:col>
      <xdr:colOff>428625</xdr:colOff>
      <xdr:row>0</xdr:row>
      <xdr:rowOff>1390650</xdr:rowOff>
    </xdr:to>
    <xdr:pic>
      <xdr:nvPicPr>
        <xdr:cNvPr id="1" name="Image 5" descr="s356470709348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19050"/>
          <a:ext cx="1676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0</xdr:row>
      <xdr:rowOff>19050</xdr:rowOff>
    </xdr:from>
    <xdr:to>
      <xdr:col>1</xdr:col>
      <xdr:colOff>2257425</xdr:colOff>
      <xdr:row>0</xdr:row>
      <xdr:rowOff>1390650</xdr:rowOff>
    </xdr:to>
    <xdr:pic>
      <xdr:nvPicPr>
        <xdr:cNvPr id="2" name="Image 6" descr="s157697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9050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1009650</xdr:colOff>
      <xdr:row>0</xdr:row>
      <xdr:rowOff>19050</xdr:rowOff>
    </xdr:from>
    <xdr:to>
      <xdr:col>25</xdr:col>
      <xdr:colOff>2428875</xdr:colOff>
      <xdr:row>0</xdr:row>
      <xdr:rowOff>1390650</xdr:rowOff>
    </xdr:to>
    <xdr:pic>
      <xdr:nvPicPr>
        <xdr:cNvPr id="3" name="Image 7" descr="sront_fffr.7.fu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698825" y="19050"/>
          <a:ext cx="1419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552450</xdr:colOff>
      <xdr:row>0</xdr:row>
      <xdr:rowOff>19050</xdr:rowOff>
    </xdr:from>
    <xdr:to>
      <xdr:col>22</xdr:col>
      <xdr:colOff>57150</xdr:colOff>
      <xdr:row>0</xdr:row>
      <xdr:rowOff>1390650</xdr:rowOff>
    </xdr:to>
    <xdr:pic>
      <xdr:nvPicPr>
        <xdr:cNvPr id="4" name="Image 4" descr="pizza-pcard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93425" y="19050"/>
          <a:ext cx="1333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485775</xdr:colOff>
      <xdr:row>0</xdr:row>
      <xdr:rowOff>28575</xdr:rowOff>
    </xdr:from>
    <xdr:to>
      <xdr:col>24</xdr:col>
      <xdr:colOff>257175</xdr:colOff>
      <xdr:row>0</xdr:row>
      <xdr:rowOff>1400175</xdr:rowOff>
    </xdr:to>
    <xdr:pic>
      <xdr:nvPicPr>
        <xdr:cNvPr id="5" name="Image 5" descr="pizza-froma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946100" y="28575"/>
          <a:ext cx="1343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171450</xdr:colOff>
      <xdr:row>0</xdr:row>
      <xdr:rowOff>19050</xdr:rowOff>
    </xdr:from>
    <xdr:to>
      <xdr:col>34</xdr:col>
      <xdr:colOff>438150</xdr:colOff>
      <xdr:row>0</xdr:row>
      <xdr:rowOff>1390650</xdr:rowOff>
    </xdr:to>
    <xdr:pic>
      <xdr:nvPicPr>
        <xdr:cNvPr id="6" name="Image 6" descr="srolli-bcnss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061775" y="19050"/>
          <a:ext cx="1343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400050</xdr:colOff>
      <xdr:row>0</xdr:row>
      <xdr:rowOff>19050</xdr:rowOff>
    </xdr:from>
    <xdr:to>
      <xdr:col>28</xdr:col>
      <xdr:colOff>323850</xdr:colOff>
      <xdr:row>0</xdr:row>
      <xdr:rowOff>1390650</xdr:rowOff>
    </xdr:to>
    <xdr:pic>
      <xdr:nvPicPr>
        <xdr:cNvPr id="7" name="Image 7" descr="sleader-emer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508700" y="19050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238125</xdr:colOff>
      <xdr:row>0</xdr:row>
      <xdr:rowOff>19050</xdr:rowOff>
    </xdr:from>
    <xdr:to>
      <xdr:col>30</xdr:col>
      <xdr:colOff>400050</xdr:colOff>
      <xdr:row>0</xdr:row>
      <xdr:rowOff>1390650</xdr:rowOff>
    </xdr:to>
    <xdr:pic>
      <xdr:nvPicPr>
        <xdr:cNvPr id="8" name="Image 8" descr="spizza-lid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556575" y="19050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19050</xdr:rowOff>
    </xdr:from>
    <xdr:to>
      <xdr:col>6</xdr:col>
      <xdr:colOff>361950</xdr:colOff>
      <xdr:row>0</xdr:row>
      <xdr:rowOff>1390650</xdr:rowOff>
    </xdr:to>
    <xdr:pic>
      <xdr:nvPicPr>
        <xdr:cNvPr id="9" name="Image 9" descr="s5606123_01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29450" y="19050"/>
          <a:ext cx="1352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0</xdr:row>
      <xdr:rowOff>28575</xdr:rowOff>
    </xdr:from>
    <xdr:to>
      <xdr:col>8</xdr:col>
      <xdr:colOff>209550</xdr:colOff>
      <xdr:row>0</xdr:row>
      <xdr:rowOff>1400175</xdr:rowOff>
    </xdr:to>
    <xdr:pic>
      <xdr:nvPicPr>
        <xdr:cNvPr id="10" name="Image 10" descr="spizza-lidl-2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10625" y="28575"/>
          <a:ext cx="1343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161925</xdr:colOff>
      <xdr:row>0</xdr:row>
      <xdr:rowOff>9525</xdr:rowOff>
    </xdr:from>
    <xdr:to>
      <xdr:col>32</xdr:col>
      <xdr:colOff>342900</xdr:colOff>
      <xdr:row>0</xdr:row>
      <xdr:rowOff>1381125</xdr:rowOff>
    </xdr:to>
    <xdr:pic>
      <xdr:nvPicPr>
        <xdr:cNvPr id="11" name="Image 11" descr="s97156_02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5280600" y="9525"/>
          <a:ext cx="13430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0</xdr:row>
      <xdr:rowOff>28575</xdr:rowOff>
    </xdr:from>
    <xdr:to>
      <xdr:col>10</xdr:col>
      <xdr:colOff>171450</xdr:colOff>
      <xdr:row>0</xdr:row>
      <xdr:rowOff>1409700</xdr:rowOff>
    </xdr:to>
    <xdr:pic>
      <xdr:nvPicPr>
        <xdr:cNvPr id="12" name="Image 12" descr="spizza-bio-lidl-3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744200" y="28575"/>
          <a:ext cx="12096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295275</xdr:colOff>
      <xdr:row>0</xdr:row>
      <xdr:rowOff>47625</xdr:rowOff>
    </xdr:from>
    <xdr:to>
      <xdr:col>16</xdr:col>
      <xdr:colOff>314325</xdr:colOff>
      <xdr:row>0</xdr:row>
      <xdr:rowOff>1390650</xdr:rowOff>
    </xdr:to>
    <xdr:pic>
      <xdr:nvPicPr>
        <xdr:cNvPr id="13" name="Image 13" descr="spizza-4-fromages-u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830675" y="47625"/>
          <a:ext cx="1352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323850</xdr:colOff>
      <xdr:row>0</xdr:row>
      <xdr:rowOff>0</xdr:rowOff>
    </xdr:from>
    <xdr:to>
      <xdr:col>18</xdr:col>
      <xdr:colOff>276225</xdr:colOff>
      <xdr:row>0</xdr:row>
      <xdr:rowOff>1390650</xdr:rowOff>
    </xdr:to>
    <xdr:pic>
      <xdr:nvPicPr>
        <xdr:cNvPr id="14" name="Image 14" descr="spizza-4-fromages-dcoetker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783300" y="0"/>
          <a:ext cx="1371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0</xdr:row>
      <xdr:rowOff>28575</xdr:rowOff>
    </xdr:from>
    <xdr:to>
      <xdr:col>14</xdr:col>
      <xdr:colOff>400050</xdr:colOff>
      <xdr:row>0</xdr:row>
      <xdr:rowOff>1400175</xdr:rowOff>
    </xdr:to>
    <xdr:pic>
      <xdr:nvPicPr>
        <xdr:cNvPr id="15" name="Image 15" descr="spizza-4-fromages-carrefour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839950" y="28575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495300</xdr:colOff>
      <xdr:row>0</xdr:row>
      <xdr:rowOff>0</xdr:rowOff>
    </xdr:from>
    <xdr:to>
      <xdr:col>20</xdr:col>
      <xdr:colOff>9525</xdr:colOff>
      <xdr:row>0</xdr:row>
      <xdr:rowOff>1400175</xdr:rowOff>
    </xdr:to>
    <xdr:pic>
      <xdr:nvPicPr>
        <xdr:cNvPr id="16" name="Image 16" descr="spizza--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097875" y="0"/>
          <a:ext cx="1390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38100</xdr:rowOff>
    </xdr:from>
    <xdr:to>
      <xdr:col>12</xdr:col>
      <xdr:colOff>438150</xdr:colOff>
      <xdr:row>0</xdr:row>
      <xdr:rowOff>1409700</xdr:rowOff>
    </xdr:to>
    <xdr:pic>
      <xdr:nvPicPr>
        <xdr:cNvPr id="17" name="Image 17" descr="s4002084344076-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801600" y="38100"/>
          <a:ext cx="1371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zoomScale="85" zoomScaleNormal="85" zoomScalePageLayoutView="0" workbookViewId="0" topLeftCell="A1">
      <pane xSplit="1" topLeftCell="B1" activePane="topRight" state="frozen"/>
      <selection pane="topLeft" activeCell="A2" sqref="A2"/>
      <selection pane="topRight" activeCell="AG11" sqref="AG11"/>
    </sheetView>
  </sheetViews>
  <sheetFormatPr defaultColWidth="11.421875" defaultRowHeight="15"/>
  <cols>
    <col min="1" max="1" width="22.28125" style="0" bestFit="1" customWidth="1"/>
    <col min="2" max="2" width="37.421875" style="0" bestFit="1" customWidth="1"/>
    <col min="3" max="3" width="11.28125" style="0" customWidth="1"/>
    <col min="4" max="4" width="21.8515625" style="0" customWidth="1"/>
    <col min="5" max="5" width="9.8515625" style="0" bestFit="1" customWidth="1"/>
    <col min="6" max="6" width="17.57421875" style="0" customWidth="1"/>
    <col min="7" max="7" width="8.8515625" style="0" customWidth="1"/>
    <col min="8" max="8" width="20.00390625" style="0" customWidth="1"/>
    <col min="9" max="9" width="8.8515625" style="0" customWidth="1"/>
    <col min="10" max="10" width="18.7109375" style="0" customWidth="1"/>
    <col min="11" max="11" width="10.8515625" style="0" customWidth="1"/>
    <col min="12" max="12" width="18.421875" style="0" bestFit="1" customWidth="1"/>
    <col min="13" max="13" width="10.57421875" style="0" bestFit="1" customWidth="1"/>
    <col min="14" max="14" width="20.57421875" style="0" bestFit="1" customWidth="1"/>
    <col min="15" max="15" width="10.8515625" style="0" customWidth="1"/>
    <col min="16" max="16" width="20.00390625" style="0" bestFit="1" customWidth="1"/>
    <col min="17" max="17" width="8.8515625" style="0" bestFit="1" customWidth="1"/>
    <col min="18" max="18" width="21.28125" style="0" customWidth="1"/>
    <col min="19" max="19" width="10.8515625" style="0" customWidth="1"/>
    <col min="20" max="20" width="28.140625" style="0" bestFit="1" customWidth="1"/>
    <col min="21" max="21" width="8.421875" style="0" bestFit="1" customWidth="1"/>
    <col min="22" max="22" width="27.421875" style="0" bestFit="1" customWidth="1"/>
    <col min="23" max="23" width="8.8515625" style="0" bestFit="1" customWidth="1"/>
    <col min="24" max="24" width="23.57421875" style="0" bestFit="1" customWidth="1"/>
    <col min="25" max="25" width="9.8515625" style="0" bestFit="1" customWidth="1"/>
    <col min="26" max="26" width="39.8515625" style="0" bestFit="1" customWidth="1"/>
    <col min="28" max="28" width="21.7109375" style="0" bestFit="1" customWidth="1"/>
    <col min="30" max="30" width="18.140625" style="0" customWidth="1"/>
    <col min="31" max="31" width="8.8515625" style="0" customWidth="1"/>
    <col min="32" max="32" width="17.421875" style="0" customWidth="1"/>
    <col min="33" max="33" width="9.140625" style="0" customWidth="1"/>
    <col min="34" max="34" width="16.140625" style="0" bestFit="1" customWidth="1"/>
    <col min="35" max="35" width="10.57421875" style="0" bestFit="1" customWidth="1"/>
  </cols>
  <sheetData>
    <row r="1" spans="1:25" ht="112.5" customHeight="1">
      <c r="A1" s="27"/>
      <c r="D1" s="88"/>
      <c r="E1" s="88"/>
      <c r="F1" s="88"/>
      <c r="G1" s="88"/>
      <c r="H1" s="88"/>
      <c r="I1" s="88"/>
      <c r="J1" s="88"/>
      <c r="K1" s="88"/>
      <c r="L1" s="93"/>
      <c r="M1" s="93"/>
      <c r="V1" s="88"/>
      <c r="W1" s="88"/>
      <c r="X1" s="88"/>
      <c r="Y1" s="88"/>
    </row>
    <row r="2" spans="2:35" ht="15">
      <c r="B2" s="89" t="s">
        <v>94</v>
      </c>
      <c r="C2" s="90"/>
      <c r="D2" s="89" t="s">
        <v>0</v>
      </c>
      <c r="E2" s="90"/>
      <c r="F2" s="89" t="s">
        <v>1</v>
      </c>
      <c r="G2" s="90"/>
      <c r="H2" s="91" t="s">
        <v>1</v>
      </c>
      <c r="I2" s="91"/>
      <c r="J2" s="89" t="s">
        <v>1</v>
      </c>
      <c r="K2" s="90"/>
      <c r="L2" s="89" t="s">
        <v>156</v>
      </c>
      <c r="M2" s="90"/>
      <c r="N2" s="89" t="s">
        <v>114</v>
      </c>
      <c r="O2" s="90"/>
      <c r="P2" s="89" t="s">
        <v>115</v>
      </c>
      <c r="Q2" s="90"/>
      <c r="R2" s="89" t="s">
        <v>121</v>
      </c>
      <c r="S2" s="90"/>
      <c r="T2" s="89" t="s">
        <v>121</v>
      </c>
      <c r="U2" s="90"/>
      <c r="V2" s="89" t="s">
        <v>49</v>
      </c>
      <c r="W2" s="90"/>
      <c r="X2" s="89" t="s">
        <v>49</v>
      </c>
      <c r="Y2" s="90"/>
      <c r="Z2" s="89" t="s">
        <v>34</v>
      </c>
      <c r="AA2" s="90"/>
      <c r="AB2" s="89" t="s">
        <v>34</v>
      </c>
      <c r="AC2" s="90"/>
      <c r="AD2" s="89" t="s">
        <v>1</v>
      </c>
      <c r="AE2" s="90"/>
      <c r="AF2" s="89" t="s">
        <v>1</v>
      </c>
      <c r="AG2" s="90"/>
      <c r="AH2" s="89" t="s">
        <v>73</v>
      </c>
      <c r="AI2" s="90"/>
    </row>
    <row r="3" spans="2:35" ht="15">
      <c r="B3" s="89" t="s">
        <v>139</v>
      </c>
      <c r="C3" s="90"/>
      <c r="D3" s="89" t="s">
        <v>139</v>
      </c>
      <c r="E3" s="90"/>
      <c r="F3" s="89"/>
      <c r="G3" s="90"/>
      <c r="H3" s="89"/>
      <c r="I3" s="90"/>
      <c r="J3" s="89"/>
      <c r="K3" s="90"/>
      <c r="L3" s="89" t="s">
        <v>157</v>
      </c>
      <c r="M3" s="90"/>
      <c r="N3" s="89" t="s">
        <v>120</v>
      </c>
      <c r="O3" s="90"/>
      <c r="P3" s="89" t="s">
        <v>120</v>
      </c>
      <c r="Q3" s="90"/>
      <c r="R3" s="89" t="s">
        <v>154</v>
      </c>
      <c r="S3" s="90"/>
      <c r="T3" s="89" t="s">
        <v>120</v>
      </c>
      <c r="U3" s="90"/>
      <c r="V3" s="67"/>
      <c r="W3" s="68"/>
      <c r="X3" s="67"/>
      <c r="Y3" s="68"/>
      <c r="Z3" s="67"/>
      <c r="AA3" s="68"/>
      <c r="AB3" s="67"/>
      <c r="AC3" s="69"/>
      <c r="AD3" s="67"/>
      <c r="AE3" s="68"/>
      <c r="AF3" s="69"/>
      <c r="AG3" s="69"/>
      <c r="AH3" s="67"/>
      <c r="AI3" s="68"/>
    </row>
    <row r="4" spans="1:35" ht="15">
      <c r="A4" s="77" t="s">
        <v>137</v>
      </c>
      <c r="B4" s="33" t="s">
        <v>12</v>
      </c>
      <c r="C4" s="50">
        <f>SUM(C5:C9)</f>
        <v>40</v>
      </c>
      <c r="D4" s="33" t="s">
        <v>12</v>
      </c>
      <c r="E4" s="51">
        <v>51</v>
      </c>
      <c r="F4" s="52"/>
      <c r="G4" s="5"/>
      <c r="H4" s="86"/>
      <c r="I4" s="37"/>
      <c r="J4" s="33" t="s">
        <v>12</v>
      </c>
      <c r="K4" s="62">
        <v>51</v>
      </c>
      <c r="L4" s="28" t="s">
        <v>81</v>
      </c>
      <c r="M4" s="76">
        <v>25</v>
      </c>
      <c r="N4" s="28" t="s">
        <v>81</v>
      </c>
      <c r="O4" s="62"/>
      <c r="P4" s="73" t="s">
        <v>116</v>
      </c>
      <c r="Q4" s="61">
        <v>17.5</v>
      </c>
      <c r="R4" s="28" t="s">
        <v>81</v>
      </c>
      <c r="S4" s="76">
        <v>35</v>
      </c>
      <c r="T4" s="28" t="s">
        <v>81</v>
      </c>
      <c r="U4" s="76">
        <v>30</v>
      </c>
      <c r="V4" s="29"/>
      <c r="W4" s="5"/>
      <c r="X4" s="33" t="s">
        <v>12</v>
      </c>
      <c r="Y4" s="5"/>
      <c r="Z4" s="33" t="s">
        <v>12</v>
      </c>
      <c r="AA4" s="31">
        <v>50</v>
      </c>
      <c r="AB4" s="33"/>
      <c r="AC4" s="38"/>
      <c r="AD4" s="52"/>
      <c r="AE4" s="5"/>
      <c r="AF4" s="37"/>
      <c r="AG4" s="37"/>
      <c r="AH4" s="33" t="s">
        <v>12</v>
      </c>
      <c r="AI4" s="5"/>
    </row>
    <row r="5" spans="1:35" ht="15">
      <c r="A5" s="78" t="s">
        <v>138</v>
      </c>
      <c r="B5" s="28" t="s">
        <v>13</v>
      </c>
      <c r="C5" s="36">
        <v>22</v>
      </c>
      <c r="D5" s="28" t="s">
        <v>13</v>
      </c>
      <c r="E5" s="50">
        <v>33.4</v>
      </c>
      <c r="F5" s="53"/>
      <c r="G5" s="31"/>
      <c r="H5" s="87"/>
      <c r="I5" s="38"/>
      <c r="J5" s="28" t="s">
        <v>13</v>
      </c>
      <c r="K5" s="31"/>
      <c r="L5" s="28" t="s">
        <v>82</v>
      </c>
      <c r="M5" s="76">
        <v>20</v>
      </c>
      <c r="N5" s="28" t="s">
        <v>70</v>
      </c>
      <c r="O5" s="74">
        <v>21.3</v>
      </c>
      <c r="P5" s="28" t="s">
        <v>117</v>
      </c>
      <c r="Q5" s="74">
        <v>17.5</v>
      </c>
      <c r="R5" s="28" t="s">
        <v>70</v>
      </c>
      <c r="S5" s="74">
        <v>24</v>
      </c>
      <c r="T5" s="28" t="s">
        <v>70</v>
      </c>
      <c r="U5" s="74">
        <v>20</v>
      </c>
      <c r="V5" s="28" t="s">
        <v>13</v>
      </c>
      <c r="W5" s="31">
        <v>25</v>
      </c>
      <c r="X5" s="28" t="s">
        <v>13</v>
      </c>
      <c r="Y5" s="31">
        <v>43</v>
      </c>
      <c r="Z5" s="28" t="s">
        <v>13</v>
      </c>
      <c r="AA5" s="13"/>
      <c r="AB5" s="28" t="s">
        <v>81</v>
      </c>
      <c r="AC5" s="31">
        <v>50</v>
      </c>
      <c r="AD5" s="53"/>
      <c r="AE5" s="31"/>
      <c r="AF5" s="38"/>
      <c r="AG5" s="38"/>
      <c r="AH5" s="28" t="s">
        <v>13</v>
      </c>
      <c r="AI5" s="31">
        <v>40</v>
      </c>
    </row>
    <row r="6" spans="2:35" ht="15">
      <c r="B6" s="28" t="s">
        <v>14</v>
      </c>
      <c r="C6" s="36">
        <v>13</v>
      </c>
      <c r="D6" s="28" t="s">
        <v>14</v>
      </c>
      <c r="E6" s="31">
        <v>20</v>
      </c>
      <c r="F6" s="53"/>
      <c r="G6" s="31"/>
      <c r="H6" s="87"/>
      <c r="I6" s="38"/>
      <c r="J6" s="28" t="s">
        <v>14</v>
      </c>
      <c r="K6" s="31"/>
      <c r="L6" s="28" t="s">
        <v>70</v>
      </c>
      <c r="M6" s="5">
        <v>13.4</v>
      </c>
      <c r="N6" s="28" t="s">
        <v>82</v>
      </c>
      <c r="O6" s="31"/>
      <c r="P6" s="75" t="s">
        <v>131</v>
      </c>
      <c r="Q6" s="74">
        <v>10</v>
      </c>
      <c r="R6" s="75" t="s">
        <v>131</v>
      </c>
      <c r="S6" s="74">
        <v>11</v>
      </c>
      <c r="T6" s="28" t="s">
        <v>82</v>
      </c>
      <c r="U6" s="76">
        <v>10</v>
      </c>
      <c r="V6" s="28" t="s">
        <v>14</v>
      </c>
      <c r="W6" s="31">
        <v>25</v>
      </c>
      <c r="X6" s="28" t="s">
        <v>60</v>
      </c>
      <c r="Y6" s="5">
        <v>13.7</v>
      </c>
      <c r="Z6" s="28" t="s">
        <v>14</v>
      </c>
      <c r="AA6" s="13"/>
      <c r="AB6" s="28" t="s">
        <v>82</v>
      </c>
      <c r="AC6" s="45">
        <v>16</v>
      </c>
      <c r="AD6" s="53"/>
      <c r="AE6" s="31"/>
      <c r="AF6" s="38"/>
      <c r="AG6" s="38"/>
      <c r="AH6" s="60" t="s">
        <v>74</v>
      </c>
      <c r="AI6" s="31">
        <v>17</v>
      </c>
    </row>
    <row r="7" spans="2:35" ht="15">
      <c r="B7" s="59" t="s">
        <v>31</v>
      </c>
      <c r="C7" s="13">
        <v>3</v>
      </c>
      <c r="D7" s="28" t="s">
        <v>15</v>
      </c>
      <c r="E7" s="31">
        <v>1</v>
      </c>
      <c r="F7" s="52"/>
      <c r="G7" s="5"/>
      <c r="H7" s="86"/>
      <c r="I7" s="37"/>
      <c r="J7" s="28" t="s">
        <v>105</v>
      </c>
      <c r="K7" s="5"/>
      <c r="L7" s="30" t="s">
        <v>83</v>
      </c>
      <c r="M7" s="5">
        <v>6.5</v>
      </c>
      <c r="N7" s="75" t="s">
        <v>131</v>
      </c>
      <c r="O7" s="5">
        <v>8</v>
      </c>
      <c r="P7" s="75" t="s">
        <v>85</v>
      </c>
      <c r="Q7" s="5">
        <v>5</v>
      </c>
      <c r="R7" s="75" t="s">
        <v>83</v>
      </c>
      <c r="S7" s="5">
        <v>11</v>
      </c>
      <c r="T7" s="75" t="s">
        <v>83</v>
      </c>
      <c r="U7" s="5">
        <v>7.5</v>
      </c>
      <c r="V7" s="28" t="s">
        <v>50</v>
      </c>
      <c r="W7" s="50">
        <v>6.5</v>
      </c>
      <c r="X7" s="28" t="s">
        <v>70</v>
      </c>
      <c r="Y7" s="5">
        <v>13.1</v>
      </c>
      <c r="Z7" s="28" t="s">
        <v>35</v>
      </c>
      <c r="AA7" s="13"/>
      <c r="AB7" s="44" t="s">
        <v>70</v>
      </c>
      <c r="AC7" s="45">
        <v>12</v>
      </c>
      <c r="AD7" s="52"/>
      <c r="AE7" s="5"/>
      <c r="AF7" s="37"/>
      <c r="AG7" s="37"/>
      <c r="AH7" s="60" t="s">
        <v>37</v>
      </c>
      <c r="AI7" s="50">
        <v>10.5</v>
      </c>
    </row>
    <row r="8" spans="2:35" ht="15">
      <c r="B8" s="28" t="s">
        <v>15</v>
      </c>
      <c r="C8" s="31">
        <v>1</v>
      </c>
      <c r="D8" s="28" t="s">
        <v>16</v>
      </c>
      <c r="E8" s="31">
        <v>1</v>
      </c>
      <c r="F8" s="52"/>
      <c r="G8" s="5"/>
      <c r="H8" s="86"/>
      <c r="I8" s="37"/>
      <c r="J8" s="28" t="s">
        <v>106</v>
      </c>
      <c r="K8" s="5"/>
      <c r="L8" s="30" t="s">
        <v>161</v>
      </c>
      <c r="M8" s="5">
        <v>6.5</v>
      </c>
      <c r="N8" s="30" t="s">
        <v>83</v>
      </c>
      <c r="O8" s="5">
        <v>6</v>
      </c>
      <c r="P8" s="75" t="s">
        <v>118</v>
      </c>
      <c r="Q8" s="5">
        <v>2.5</v>
      </c>
      <c r="R8" s="28" t="s">
        <v>122</v>
      </c>
      <c r="S8" s="76">
        <v>5</v>
      </c>
      <c r="T8" s="75" t="s">
        <v>131</v>
      </c>
      <c r="U8" s="74">
        <v>7.5</v>
      </c>
      <c r="V8" s="28" t="s">
        <v>51</v>
      </c>
      <c r="W8" s="50">
        <v>6</v>
      </c>
      <c r="X8" s="28" t="s">
        <v>69</v>
      </c>
      <c r="Y8" s="5">
        <v>11.2</v>
      </c>
      <c r="Z8" s="28" t="s">
        <v>16</v>
      </c>
      <c r="AA8" s="13"/>
      <c r="AB8" s="44" t="s">
        <v>83</v>
      </c>
      <c r="AC8" s="49">
        <v>8.6</v>
      </c>
      <c r="AD8" s="52"/>
      <c r="AE8" s="5"/>
      <c r="AF8" s="37"/>
      <c r="AG8" s="37"/>
      <c r="AH8" s="60" t="s">
        <v>60</v>
      </c>
      <c r="AI8" s="50">
        <v>10.5</v>
      </c>
    </row>
    <row r="9" spans="2:35" ht="15">
      <c r="B9" s="28" t="s">
        <v>16</v>
      </c>
      <c r="C9" s="31">
        <v>1</v>
      </c>
      <c r="D9" s="28"/>
      <c r="E9" s="31"/>
      <c r="F9" s="52"/>
      <c r="G9" s="5"/>
      <c r="H9" s="86"/>
      <c r="I9" s="37"/>
      <c r="J9" s="28" t="s">
        <v>16</v>
      </c>
      <c r="K9" s="5"/>
      <c r="L9" s="30" t="s">
        <v>162</v>
      </c>
      <c r="M9" s="61">
        <v>5.1</v>
      </c>
      <c r="N9" s="30" t="s">
        <v>84</v>
      </c>
      <c r="O9" s="5">
        <v>6</v>
      </c>
      <c r="P9" s="33" t="s">
        <v>12</v>
      </c>
      <c r="Q9" s="51">
        <v>47.5</v>
      </c>
      <c r="R9" s="28" t="s">
        <v>123</v>
      </c>
      <c r="S9" s="76">
        <v>5</v>
      </c>
      <c r="T9" s="28" t="s">
        <v>122</v>
      </c>
      <c r="U9" s="76">
        <v>7</v>
      </c>
      <c r="V9" s="28" t="s">
        <v>52</v>
      </c>
      <c r="W9" s="5"/>
      <c r="X9" s="28" t="s">
        <v>71</v>
      </c>
      <c r="Y9" s="5">
        <v>7.5</v>
      </c>
      <c r="Z9" s="28" t="s">
        <v>15</v>
      </c>
      <c r="AA9" s="13"/>
      <c r="AB9" s="44" t="s">
        <v>84</v>
      </c>
      <c r="AC9" s="49">
        <v>5.7</v>
      </c>
      <c r="AD9" s="52"/>
      <c r="AE9" s="5"/>
      <c r="AF9" s="37"/>
      <c r="AG9" s="37"/>
      <c r="AH9" s="28" t="s">
        <v>72</v>
      </c>
      <c r="AI9" s="31">
        <v>8</v>
      </c>
    </row>
    <row r="10" spans="2:35" ht="15">
      <c r="B10" s="32" t="s">
        <v>17</v>
      </c>
      <c r="C10" s="51">
        <v>60</v>
      </c>
      <c r="D10" s="32" t="s">
        <v>17</v>
      </c>
      <c r="E10" s="50">
        <v>49</v>
      </c>
      <c r="F10" s="52"/>
      <c r="G10" s="5"/>
      <c r="H10" s="86"/>
      <c r="I10" s="37"/>
      <c r="J10" s="28" t="s">
        <v>70</v>
      </c>
      <c r="K10" s="61">
        <v>26</v>
      </c>
      <c r="L10" s="30" t="s">
        <v>163</v>
      </c>
      <c r="M10" s="5">
        <v>3.5</v>
      </c>
      <c r="N10" s="28" t="s">
        <v>109</v>
      </c>
      <c r="O10" s="61">
        <v>2.4</v>
      </c>
      <c r="P10" s="28" t="s">
        <v>119</v>
      </c>
      <c r="Q10" s="61"/>
      <c r="R10" s="75" t="s">
        <v>84</v>
      </c>
      <c r="S10" s="61">
        <v>4.2</v>
      </c>
      <c r="T10" s="75" t="s">
        <v>84</v>
      </c>
      <c r="U10" s="61">
        <v>2.8</v>
      </c>
      <c r="V10" s="28" t="s">
        <v>53</v>
      </c>
      <c r="W10" s="5"/>
      <c r="X10" s="28" t="s">
        <v>72</v>
      </c>
      <c r="Y10" s="31">
        <v>7.5</v>
      </c>
      <c r="Z10" s="28" t="s">
        <v>36</v>
      </c>
      <c r="AA10" s="36">
        <v>32</v>
      </c>
      <c r="AB10" s="48" t="s">
        <v>85</v>
      </c>
      <c r="AC10" s="49">
        <v>2.5</v>
      </c>
      <c r="AD10" s="52"/>
      <c r="AE10" s="5"/>
      <c r="AF10" s="37"/>
      <c r="AG10" s="37"/>
      <c r="AH10" s="28" t="s">
        <v>75</v>
      </c>
      <c r="AI10" s="50">
        <v>6.2</v>
      </c>
    </row>
    <row r="11" spans="2:35" ht="15">
      <c r="B11" s="59" t="s">
        <v>27</v>
      </c>
      <c r="C11" s="13">
        <v>21</v>
      </c>
      <c r="D11" s="28" t="s">
        <v>18</v>
      </c>
      <c r="E11" s="50">
        <v>18.9</v>
      </c>
      <c r="F11" s="52"/>
      <c r="G11" s="5"/>
      <c r="H11" s="86"/>
      <c r="I11" s="37"/>
      <c r="J11" s="28" t="s">
        <v>107</v>
      </c>
      <c r="K11" s="5">
        <v>5.7</v>
      </c>
      <c r="L11" s="28" t="s">
        <v>123</v>
      </c>
      <c r="M11" s="76">
        <v>3</v>
      </c>
      <c r="N11" s="28" t="s">
        <v>36</v>
      </c>
      <c r="O11" s="5"/>
      <c r="P11" s="28" t="s">
        <v>14</v>
      </c>
      <c r="Q11" s="5"/>
      <c r="R11" s="28" t="s">
        <v>82</v>
      </c>
      <c r="S11" s="76">
        <v>4</v>
      </c>
      <c r="T11" s="28" t="s">
        <v>124</v>
      </c>
      <c r="U11" s="76">
        <v>2</v>
      </c>
      <c r="V11" s="28" t="s">
        <v>54</v>
      </c>
      <c r="W11" s="5"/>
      <c r="X11" s="28" t="s">
        <v>62</v>
      </c>
      <c r="Y11" s="31">
        <v>4</v>
      </c>
      <c r="Z11" s="32" t="s">
        <v>41</v>
      </c>
      <c r="AA11" s="13"/>
      <c r="AB11" s="44" t="s">
        <v>86</v>
      </c>
      <c r="AC11" s="45">
        <v>2</v>
      </c>
      <c r="AD11" s="52"/>
      <c r="AE11" s="5"/>
      <c r="AF11" s="37"/>
      <c r="AG11" s="37"/>
      <c r="AH11" s="60" t="s">
        <v>76</v>
      </c>
      <c r="AI11" s="31">
        <v>5</v>
      </c>
    </row>
    <row r="12" spans="2:35" ht="15">
      <c r="B12" s="59" t="s">
        <v>28</v>
      </c>
      <c r="C12" s="51">
        <v>14.7</v>
      </c>
      <c r="D12" s="28" t="s">
        <v>20</v>
      </c>
      <c r="E12" s="50">
        <v>8.8</v>
      </c>
      <c r="F12" s="52"/>
      <c r="G12" s="5"/>
      <c r="H12" s="86"/>
      <c r="I12" s="37"/>
      <c r="J12" s="28" t="s">
        <v>108</v>
      </c>
      <c r="K12" s="5">
        <v>5.7</v>
      </c>
      <c r="L12" s="30" t="s">
        <v>164</v>
      </c>
      <c r="M12" s="5">
        <v>2.2</v>
      </c>
      <c r="N12" s="28" t="s">
        <v>122</v>
      </c>
      <c r="O12" s="5"/>
      <c r="P12" s="28" t="s">
        <v>105</v>
      </c>
      <c r="Q12" s="5"/>
      <c r="R12" s="28" t="s">
        <v>124</v>
      </c>
      <c r="S12" s="5"/>
      <c r="T12" s="84" t="s">
        <v>146</v>
      </c>
      <c r="U12" s="76">
        <v>2</v>
      </c>
      <c r="V12" s="28" t="s">
        <v>55</v>
      </c>
      <c r="W12" s="5"/>
      <c r="X12" s="28" t="s">
        <v>64</v>
      </c>
      <c r="Y12" s="5"/>
      <c r="Z12" s="28" t="s">
        <v>42</v>
      </c>
      <c r="AA12" s="13"/>
      <c r="AB12" s="58" t="s">
        <v>9</v>
      </c>
      <c r="AC12" s="45">
        <v>2</v>
      </c>
      <c r="AD12" s="52"/>
      <c r="AE12" s="5"/>
      <c r="AF12" s="37"/>
      <c r="AG12" s="37"/>
      <c r="AH12" s="60" t="s">
        <v>77</v>
      </c>
      <c r="AI12" s="50">
        <v>1.6</v>
      </c>
    </row>
    <row r="13" spans="2:35" ht="15">
      <c r="B13" s="59" t="s">
        <v>29</v>
      </c>
      <c r="C13" s="51">
        <v>11.5</v>
      </c>
      <c r="D13" s="28" t="s">
        <v>19</v>
      </c>
      <c r="E13" s="50">
        <v>4.8</v>
      </c>
      <c r="F13" s="52"/>
      <c r="G13" s="5"/>
      <c r="H13" s="86"/>
      <c r="I13" s="37"/>
      <c r="J13" s="28" t="s">
        <v>109</v>
      </c>
      <c r="K13" s="5">
        <v>5.7</v>
      </c>
      <c r="L13" s="28" t="s">
        <v>36</v>
      </c>
      <c r="M13" s="76">
        <v>2</v>
      </c>
      <c r="N13" s="28" t="s">
        <v>123</v>
      </c>
      <c r="O13" s="5"/>
      <c r="P13" s="28" t="s">
        <v>16</v>
      </c>
      <c r="Q13" s="5"/>
      <c r="R13" s="75" t="s">
        <v>85</v>
      </c>
      <c r="S13" s="5">
        <v>0.7</v>
      </c>
      <c r="T13" s="30" t="s">
        <v>9</v>
      </c>
      <c r="U13" s="76">
        <v>2</v>
      </c>
      <c r="V13" s="28" t="s">
        <v>45</v>
      </c>
      <c r="W13" s="5"/>
      <c r="X13" s="28" t="s">
        <v>65</v>
      </c>
      <c r="Y13" s="5"/>
      <c r="Z13" s="28" t="s">
        <v>14</v>
      </c>
      <c r="AA13" s="13"/>
      <c r="AB13" s="44" t="s">
        <v>87</v>
      </c>
      <c r="AC13" s="44">
        <v>1.5</v>
      </c>
      <c r="AD13" s="52"/>
      <c r="AE13" s="5"/>
      <c r="AF13" s="37"/>
      <c r="AG13" s="37"/>
      <c r="AH13" s="28" t="s">
        <v>65</v>
      </c>
      <c r="AI13" s="31">
        <v>1</v>
      </c>
    </row>
    <row r="14" spans="2:35" ht="15">
      <c r="B14" s="59" t="s">
        <v>30</v>
      </c>
      <c r="C14" s="13">
        <v>8.3</v>
      </c>
      <c r="D14" s="28" t="s">
        <v>14</v>
      </c>
      <c r="E14" s="31">
        <v>4</v>
      </c>
      <c r="F14" s="52"/>
      <c r="G14" s="5"/>
      <c r="H14" s="86"/>
      <c r="I14" s="37"/>
      <c r="J14" s="28" t="s">
        <v>110</v>
      </c>
      <c r="K14" s="5">
        <v>4</v>
      </c>
      <c r="L14" s="75" t="s">
        <v>85</v>
      </c>
      <c r="M14" s="5">
        <v>1.6</v>
      </c>
      <c r="N14" s="28" t="s">
        <v>8</v>
      </c>
      <c r="O14" s="5"/>
      <c r="P14" s="28" t="s">
        <v>15</v>
      </c>
      <c r="Q14" s="5"/>
      <c r="R14" s="30" t="s">
        <v>9</v>
      </c>
      <c r="S14" s="5"/>
      <c r="T14" s="28" t="s">
        <v>8</v>
      </c>
      <c r="U14" s="76">
        <v>2</v>
      </c>
      <c r="V14" s="28" t="s">
        <v>56</v>
      </c>
      <c r="W14" s="5"/>
      <c r="X14" s="28"/>
      <c r="Y14" s="5"/>
      <c r="Z14" s="30" t="s">
        <v>43</v>
      </c>
      <c r="AA14" s="13"/>
      <c r="AB14" s="44" t="s">
        <v>78</v>
      </c>
      <c r="AC14" s="44"/>
      <c r="AD14" s="52"/>
      <c r="AE14" s="5"/>
      <c r="AF14" s="37"/>
      <c r="AG14" s="37"/>
      <c r="AH14" s="28" t="s">
        <v>78</v>
      </c>
      <c r="AI14" s="5"/>
    </row>
    <row r="15" spans="2:35" ht="15">
      <c r="B15" s="28" t="s">
        <v>14</v>
      </c>
      <c r="C15" s="36">
        <v>1.5</v>
      </c>
      <c r="D15" s="28" t="s">
        <v>21</v>
      </c>
      <c r="E15" s="50">
        <v>2.8</v>
      </c>
      <c r="F15" s="52"/>
      <c r="G15" s="5"/>
      <c r="H15" s="86"/>
      <c r="I15" s="37"/>
      <c r="J15" s="28" t="s">
        <v>8</v>
      </c>
      <c r="K15" s="5">
        <v>1</v>
      </c>
      <c r="L15" s="28" t="s">
        <v>78</v>
      </c>
      <c r="M15" s="76">
        <v>1.5</v>
      </c>
      <c r="N15" s="28" t="s">
        <v>78</v>
      </c>
      <c r="O15" s="5"/>
      <c r="P15" s="28"/>
      <c r="Q15" s="5"/>
      <c r="R15" s="28" t="s">
        <v>8</v>
      </c>
      <c r="S15" s="5"/>
      <c r="T15" s="75" t="s">
        <v>85</v>
      </c>
      <c r="U15" s="5">
        <v>0.6</v>
      </c>
      <c r="V15" s="85" t="s">
        <v>57</v>
      </c>
      <c r="W15" s="5"/>
      <c r="X15" s="28"/>
      <c r="Y15" s="5"/>
      <c r="Z15" s="30" t="s">
        <v>44</v>
      </c>
      <c r="AA15" s="13"/>
      <c r="AB15" s="44" t="s">
        <v>88</v>
      </c>
      <c r="AC15" s="44"/>
      <c r="AD15" s="52"/>
      <c r="AE15" s="5"/>
      <c r="AF15" s="37"/>
      <c r="AG15" s="37"/>
      <c r="AH15" s="30" t="s">
        <v>79</v>
      </c>
      <c r="AI15" s="5"/>
    </row>
    <row r="16" spans="2:35" ht="15">
      <c r="B16" s="28" t="s">
        <v>33</v>
      </c>
      <c r="C16" s="36">
        <v>1.5</v>
      </c>
      <c r="D16" s="30" t="s">
        <v>22</v>
      </c>
      <c r="E16" s="31">
        <v>2</v>
      </c>
      <c r="F16" s="53"/>
      <c r="G16" s="31"/>
      <c r="H16" s="87"/>
      <c r="I16" s="38"/>
      <c r="J16" s="28" t="s">
        <v>111</v>
      </c>
      <c r="K16" s="31"/>
      <c r="L16" s="28" t="s">
        <v>8</v>
      </c>
      <c r="M16" s="76">
        <v>1.5</v>
      </c>
      <c r="N16" s="30" t="s">
        <v>132</v>
      </c>
      <c r="O16" s="31"/>
      <c r="P16" s="28"/>
      <c r="Q16" s="31"/>
      <c r="R16" s="75" t="s">
        <v>92</v>
      </c>
      <c r="S16" s="31"/>
      <c r="T16" s="75" t="s">
        <v>92</v>
      </c>
      <c r="U16" s="76">
        <v>0.5</v>
      </c>
      <c r="V16" s="28" t="s">
        <v>68</v>
      </c>
      <c r="W16" s="31">
        <v>6</v>
      </c>
      <c r="X16" s="28"/>
      <c r="Y16" s="5"/>
      <c r="Z16" s="28" t="s">
        <v>45</v>
      </c>
      <c r="AA16" s="13"/>
      <c r="AB16" s="44" t="s">
        <v>89</v>
      </c>
      <c r="AC16" s="44"/>
      <c r="AD16" s="53"/>
      <c r="AE16" s="31"/>
      <c r="AF16" s="38"/>
      <c r="AG16" s="38"/>
      <c r="AH16" s="28"/>
      <c r="AI16" s="5"/>
    </row>
    <row r="17" spans="2:35" ht="15">
      <c r="B17" s="59" t="s">
        <v>31</v>
      </c>
      <c r="C17" s="51">
        <v>1.5</v>
      </c>
      <c r="D17" s="28" t="s">
        <v>23</v>
      </c>
      <c r="E17" s="31">
        <v>2</v>
      </c>
      <c r="F17" s="52"/>
      <c r="G17" s="5"/>
      <c r="H17" s="86"/>
      <c r="I17" s="37"/>
      <c r="J17" s="28"/>
      <c r="K17" s="5"/>
      <c r="L17" s="30" t="s">
        <v>132</v>
      </c>
      <c r="M17" s="76">
        <v>1</v>
      </c>
      <c r="N17" s="30" t="s">
        <v>9</v>
      </c>
      <c r="O17" s="5"/>
      <c r="P17" s="28"/>
      <c r="Q17" s="5"/>
      <c r="R17" s="30" t="s">
        <v>125</v>
      </c>
      <c r="S17" s="5"/>
      <c r="T17" s="28" t="s">
        <v>123</v>
      </c>
      <c r="U17" s="76">
        <v>0.5</v>
      </c>
      <c r="V17" s="28" t="s">
        <v>58</v>
      </c>
      <c r="W17" s="50">
        <v>5.8</v>
      </c>
      <c r="X17" s="28"/>
      <c r="Y17" s="5"/>
      <c r="Z17" s="28" t="s">
        <v>46</v>
      </c>
      <c r="AA17" s="13"/>
      <c r="AB17" s="44" t="s">
        <v>90</v>
      </c>
      <c r="AC17" s="44"/>
      <c r="AD17" s="52"/>
      <c r="AE17" s="5"/>
      <c r="AF17" s="37"/>
      <c r="AG17" s="37"/>
      <c r="AH17" s="28"/>
      <c r="AI17" s="5"/>
    </row>
    <row r="18" spans="2:35" ht="15">
      <c r="B18" s="28" t="s">
        <v>16</v>
      </c>
      <c r="C18" s="36"/>
      <c r="D18" s="28" t="s">
        <v>16</v>
      </c>
      <c r="E18" s="31">
        <v>1</v>
      </c>
      <c r="F18" s="52"/>
      <c r="G18" s="5"/>
      <c r="H18" s="86"/>
      <c r="I18" s="37"/>
      <c r="J18" s="28"/>
      <c r="K18" s="5"/>
      <c r="L18" s="30" t="s">
        <v>9</v>
      </c>
      <c r="M18" s="76">
        <v>1</v>
      </c>
      <c r="N18" s="75" t="s">
        <v>133</v>
      </c>
      <c r="O18" s="5"/>
      <c r="P18" s="28"/>
      <c r="Q18" s="5"/>
      <c r="R18" s="30" t="s">
        <v>79</v>
      </c>
      <c r="S18" s="5"/>
      <c r="T18" s="30" t="s">
        <v>155</v>
      </c>
      <c r="U18" s="76">
        <v>0.5</v>
      </c>
      <c r="V18" s="28" t="s">
        <v>59</v>
      </c>
      <c r="W18" s="50">
        <v>5.4</v>
      </c>
      <c r="X18" s="28"/>
      <c r="Y18" s="5"/>
      <c r="Z18" s="28" t="s">
        <v>47</v>
      </c>
      <c r="AA18" s="13"/>
      <c r="AB18" s="44" t="s">
        <v>91</v>
      </c>
      <c r="AC18" s="44"/>
      <c r="AD18" s="52"/>
      <c r="AE18" s="5"/>
      <c r="AF18" s="37"/>
      <c r="AG18" s="37"/>
      <c r="AH18" s="28"/>
      <c r="AI18" s="5"/>
    </row>
    <row r="19" spans="2:35" ht="15">
      <c r="B19" s="28" t="s">
        <v>32</v>
      </c>
      <c r="C19" s="36"/>
      <c r="D19" s="28" t="s">
        <v>24</v>
      </c>
      <c r="E19" s="5"/>
      <c r="F19" s="52"/>
      <c r="G19" s="5"/>
      <c r="H19" s="86"/>
      <c r="I19" s="37"/>
      <c r="J19" s="28"/>
      <c r="K19" s="5"/>
      <c r="L19" s="30" t="s">
        <v>165</v>
      </c>
      <c r="M19" s="76">
        <v>1</v>
      </c>
      <c r="N19" s="30" t="s">
        <v>134</v>
      </c>
      <c r="O19" s="5"/>
      <c r="P19" s="28"/>
      <c r="Q19" s="5"/>
      <c r="R19" s="75" t="s">
        <v>126</v>
      </c>
      <c r="S19" s="5"/>
      <c r="T19" s="28" t="s">
        <v>147</v>
      </c>
      <c r="U19" s="5"/>
      <c r="V19" s="28" t="s">
        <v>69</v>
      </c>
      <c r="W19" s="50">
        <v>5.2</v>
      </c>
      <c r="X19" s="28"/>
      <c r="Y19" s="5"/>
      <c r="Z19" s="28" t="s">
        <v>37</v>
      </c>
      <c r="AA19" s="51">
        <v>9.2</v>
      </c>
      <c r="AB19" s="44" t="s">
        <v>92</v>
      </c>
      <c r="AC19" s="44"/>
      <c r="AD19" s="52"/>
      <c r="AE19" s="5"/>
      <c r="AF19" s="37"/>
      <c r="AG19" s="37"/>
      <c r="AH19" s="28"/>
      <c r="AI19" s="5"/>
    </row>
    <row r="20" spans="2:35" ht="15">
      <c r="B20" s="28" t="s">
        <v>25</v>
      </c>
      <c r="C20" s="13"/>
      <c r="D20" s="28" t="s">
        <v>25</v>
      </c>
      <c r="E20" s="5"/>
      <c r="F20" s="52"/>
      <c r="G20" s="5"/>
      <c r="H20" s="86"/>
      <c r="I20" s="37"/>
      <c r="J20" s="28"/>
      <c r="K20" s="5"/>
      <c r="L20" s="28" t="s">
        <v>166</v>
      </c>
      <c r="M20" s="76">
        <v>1</v>
      </c>
      <c r="N20" s="30" t="s">
        <v>135</v>
      </c>
      <c r="O20" s="5"/>
      <c r="P20" s="28"/>
      <c r="Q20" s="5"/>
      <c r="R20" s="75" t="s">
        <v>111</v>
      </c>
      <c r="S20" s="5"/>
      <c r="T20" s="28" t="s">
        <v>148</v>
      </c>
      <c r="U20" s="76">
        <v>0.5</v>
      </c>
      <c r="V20" s="28" t="s">
        <v>60</v>
      </c>
      <c r="W20" s="50">
        <v>5.2</v>
      </c>
      <c r="X20" s="28"/>
      <c r="Y20" s="5"/>
      <c r="Z20" s="28" t="s">
        <v>38</v>
      </c>
      <c r="AA20" s="51">
        <v>5.2</v>
      </c>
      <c r="AB20" s="44"/>
      <c r="AC20" s="44"/>
      <c r="AD20" s="52"/>
      <c r="AE20" s="5"/>
      <c r="AF20" s="37"/>
      <c r="AG20" s="37"/>
      <c r="AH20" s="28"/>
      <c r="AI20" s="5"/>
    </row>
    <row r="21" spans="2:35" ht="15">
      <c r="B21" s="30" t="s">
        <v>22</v>
      </c>
      <c r="C21" s="13"/>
      <c r="D21" s="28" t="s">
        <v>26</v>
      </c>
      <c r="E21" s="5"/>
      <c r="F21" s="52"/>
      <c r="G21" s="5"/>
      <c r="H21" s="86"/>
      <c r="I21" s="37"/>
      <c r="J21" s="28"/>
      <c r="K21" s="5"/>
      <c r="L21" s="75" t="s">
        <v>136</v>
      </c>
      <c r="M21" s="76">
        <v>1</v>
      </c>
      <c r="N21" s="75" t="s">
        <v>129</v>
      </c>
      <c r="O21" s="5"/>
      <c r="P21" s="28"/>
      <c r="Q21" s="5"/>
      <c r="R21" s="75" t="s">
        <v>91</v>
      </c>
      <c r="S21" s="5"/>
      <c r="T21" s="28" t="s">
        <v>149</v>
      </c>
      <c r="U21" s="76">
        <v>0.5</v>
      </c>
      <c r="V21" s="28" t="s">
        <v>61</v>
      </c>
      <c r="W21" s="50">
        <v>5.1</v>
      </c>
      <c r="X21" s="28"/>
      <c r="Y21" s="5"/>
      <c r="Z21" s="28" t="s">
        <v>39</v>
      </c>
      <c r="AA21" s="51">
        <v>2.6</v>
      </c>
      <c r="AB21" s="44"/>
      <c r="AC21" s="44"/>
      <c r="AD21" s="52"/>
      <c r="AE21" s="5"/>
      <c r="AF21" s="37"/>
      <c r="AG21" s="37"/>
      <c r="AH21" s="28"/>
      <c r="AI21" s="5"/>
    </row>
    <row r="22" spans="2:35" ht="15">
      <c r="B22" s="28"/>
      <c r="C22" s="13"/>
      <c r="D22" s="28"/>
      <c r="E22" s="5"/>
      <c r="F22" s="53"/>
      <c r="G22" s="31"/>
      <c r="H22" s="87"/>
      <c r="I22" s="38"/>
      <c r="J22" s="28"/>
      <c r="K22" s="31"/>
      <c r="L22" s="30" t="s">
        <v>135</v>
      </c>
      <c r="M22" s="76">
        <v>1</v>
      </c>
      <c r="N22" s="75" t="s">
        <v>136</v>
      </c>
      <c r="O22" s="31"/>
      <c r="P22" s="28"/>
      <c r="Q22" s="31"/>
      <c r="R22" s="30" t="s">
        <v>127</v>
      </c>
      <c r="S22" s="31"/>
      <c r="T22" s="30" t="s">
        <v>79</v>
      </c>
      <c r="U22" s="76">
        <v>0.5</v>
      </c>
      <c r="V22" s="28" t="s">
        <v>62</v>
      </c>
      <c r="W22" s="31">
        <v>4</v>
      </c>
      <c r="X22" s="28"/>
      <c r="Y22" s="5"/>
      <c r="Z22" s="28" t="s">
        <v>40</v>
      </c>
      <c r="AA22" s="51">
        <v>1</v>
      </c>
      <c r="AB22" s="44"/>
      <c r="AC22" s="44"/>
      <c r="AD22" s="53"/>
      <c r="AE22" s="31"/>
      <c r="AF22" s="38"/>
      <c r="AG22" s="38"/>
      <c r="AH22" s="28"/>
      <c r="AI22" s="5"/>
    </row>
    <row r="23" spans="2:35" ht="15">
      <c r="B23" s="28"/>
      <c r="C23" s="13"/>
      <c r="D23" s="28"/>
      <c r="E23" s="5"/>
      <c r="F23" s="52"/>
      <c r="G23" s="5"/>
      <c r="H23" s="86"/>
      <c r="I23" s="37"/>
      <c r="J23" s="28"/>
      <c r="K23" s="5"/>
      <c r="L23" s="28" t="s">
        <v>129</v>
      </c>
      <c r="M23" s="76">
        <v>1</v>
      </c>
      <c r="N23" s="28"/>
      <c r="O23" s="5"/>
      <c r="P23" s="28"/>
      <c r="Q23" s="5"/>
      <c r="R23" s="30" t="s">
        <v>128</v>
      </c>
      <c r="S23" s="5"/>
      <c r="T23" s="28" t="s">
        <v>150</v>
      </c>
      <c r="U23" s="76">
        <v>0.5</v>
      </c>
      <c r="V23" s="28" t="s">
        <v>63</v>
      </c>
      <c r="W23" s="5"/>
      <c r="X23" s="28"/>
      <c r="Y23" s="5"/>
      <c r="Z23" s="30" t="s">
        <v>48</v>
      </c>
      <c r="AA23" s="13"/>
      <c r="AB23" s="44"/>
      <c r="AC23" s="44"/>
      <c r="AD23" s="52"/>
      <c r="AE23" s="5"/>
      <c r="AF23" s="37"/>
      <c r="AG23" s="37"/>
      <c r="AH23" s="28"/>
      <c r="AI23" s="5"/>
    </row>
    <row r="24" spans="2:35" ht="15">
      <c r="B24" s="28"/>
      <c r="C24" s="13"/>
      <c r="D24" s="28"/>
      <c r="E24" s="5"/>
      <c r="F24" s="52"/>
      <c r="G24" s="5"/>
      <c r="H24" s="86"/>
      <c r="I24" s="37"/>
      <c r="J24" s="28"/>
      <c r="K24" s="5"/>
      <c r="L24" s="29" t="s">
        <v>133</v>
      </c>
      <c r="M24" s="76">
        <v>1</v>
      </c>
      <c r="N24" s="28"/>
      <c r="O24" s="5"/>
      <c r="P24" s="28"/>
      <c r="Q24" s="5"/>
      <c r="R24" s="75" t="s">
        <v>129</v>
      </c>
      <c r="S24" s="5"/>
      <c r="T24" s="75" t="s">
        <v>153</v>
      </c>
      <c r="U24" s="76">
        <v>0.5</v>
      </c>
      <c r="V24" s="28" t="s">
        <v>64</v>
      </c>
      <c r="W24" s="5"/>
      <c r="X24" s="28"/>
      <c r="Y24" s="5"/>
      <c r="Z24" s="28"/>
      <c r="AA24" s="13"/>
      <c r="AB24" s="44"/>
      <c r="AC24" s="44"/>
      <c r="AD24" s="52"/>
      <c r="AE24" s="5"/>
      <c r="AF24" s="37"/>
      <c r="AG24" s="37"/>
      <c r="AH24" s="28"/>
      <c r="AI24" s="5"/>
    </row>
    <row r="25" spans="2:35" ht="15">
      <c r="B25" s="28"/>
      <c r="C25" s="13"/>
      <c r="D25" s="28"/>
      <c r="E25" s="5"/>
      <c r="F25" s="52"/>
      <c r="G25" s="5"/>
      <c r="H25" s="86"/>
      <c r="I25" s="37"/>
      <c r="J25" s="29"/>
      <c r="K25" s="5"/>
      <c r="L25" s="33"/>
      <c r="M25" s="62"/>
      <c r="N25" s="29"/>
      <c r="O25" s="5"/>
      <c r="P25" s="29"/>
      <c r="Q25" s="5"/>
      <c r="R25" s="30" t="s">
        <v>130</v>
      </c>
      <c r="S25" s="5"/>
      <c r="T25" s="75" t="s">
        <v>151</v>
      </c>
      <c r="U25" s="76">
        <v>0.5</v>
      </c>
      <c r="V25" s="28" t="s">
        <v>65</v>
      </c>
      <c r="W25" s="5"/>
      <c r="X25" s="28"/>
      <c r="Y25" s="5"/>
      <c r="Z25" s="28"/>
      <c r="AA25" s="13"/>
      <c r="AB25" s="44"/>
      <c r="AC25" s="44"/>
      <c r="AD25" s="52"/>
      <c r="AE25" s="5"/>
      <c r="AF25" s="37"/>
      <c r="AG25" s="37"/>
      <c r="AH25" s="28"/>
      <c r="AI25" s="5"/>
    </row>
    <row r="26" spans="2:35" ht="15">
      <c r="B26" s="28"/>
      <c r="C26" s="13"/>
      <c r="D26" s="28"/>
      <c r="E26" s="5"/>
      <c r="F26" s="52"/>
      <c r="G26" s="5"/>
      <c r="H26" s="86"/>
      <c r="I26" s="37"/>
      <c r="J26" s="29"/>
      <c r="K26" s="5"/>
      <c r="L26" s="29"/>
      <c r="M26" s="5"/>
      <c r="N26" s="29"/>
      <c r="O26" s="5"/>
      <c r="P26" s="29"/>
      <c r="Q26" s="5"/>
      <c r="R26" s="29"/>
      <c r="S26" s="5"/>
      <c r="T26" s="75" t="s">
        <v>152</v>
      </c>
      <c r="U26" s="76">
        <v>0.5</v>
      </c>
      <c r="V26" s="28" t="s">
        <v>66</v>
      </c>
      <c r="W26" s="5"/>
      <c r="X26" s="28"/>
      <c r="Y26" s="5"/>
      <c r="Z26" s="28"/>
      <c r="AA26" s="13"/>
      <c r="AB26" s="44"/>
      <c r="AC26" s="44"/>
      <c r="AD26" s="52"/>
      <c r="AE26" s="5"/>
      <c r="AF26" s="37"/>
      <c r="AG26" s="37"/>
      <c r="AH26" s="28"/>
      <c r="AI26" s="5"/>
    </row>
    <row r="27" spans="2:35" ht="15">
      <c r="B27" s="28"/>
      <c r="C27" s="13"/>
      <c r="D27" s="28"/>
      <c r="E27" s="5"/>
      <c r="F27" s="52"/>
      <c r="G27" s="5"/>
      <c r="H27" s="86"/>
      <c r="I27" s="37"/>
      <c r="J27" s="29"/>
      <c r="K27" s="5"/>
      <c r="L27" s="29"/>
      <c r="M27" s="5"/>
      <c r="N27" s="29"/>
      <c r="O27" s="5"/>
      <c r="P27" s="29"/>
      <c r="Q27" s="5"/>
      <c r="R27" s="29"/>
      <c r="S27" s="5"/>
      <c r="T27" s="30" t="s">
        <v>127</v>
      </c>
      <c r="U27" s="76">
        <v>0.5</v>
      </c>
      <c r="V27" s="28"/>
      <c r="W27" s="5"/>
      <c r="X27" s="28"/>
      <c r="Y27" s="5"/>
      <c r="Z27" s="28"/>
      <c r="AA27" s="13"/>
      <c r="AB27" s="44"/>
      <c r="AC27" s="44"/>
      <c r="AD27" s="52"/>
      <c r="AE27" s="5"/>
      <c r="AF27" s="37"/>
      <c r="AG27" s="37"/>
      <c r="AH27" s="28"/>
      <c r="AI27" s="5"/>
    </row>
    <row r="28" spans="2:35" ht="15">
      <c r="B28" s="28"/>
      <c r="C28" s="13"/>
      <c r="D28" s="28"/>
      <c r="E28" s="5"/>
      <c r="F28" s="52"/>
      <c r="G28" s="5"/>
      <c r="H28" s="86"/>
      <c r="I28" s="37"/>
      <c r="J28" s="29"/>
      <c r="K28" s="5"/>
      <c r="L28" s="29"/>
      <c r="M28" s="5"/>
      <c r="N28" s="29"/>
      <c r="O28" s="5"/>
      <c r="P28" s="29"/>
      <c r="Q28" s="5"/>
      <c r="R28" s="29"/>
      <c r="S28" s="5"/>
      <c r="T28" s="30" t="s">
        <v>128</v>
      </c>
      <c r="U28" s="76">
        <v>0.5</v>
      </c>
      <c r="V28" s="28"/>
      <c r="W28" s="5"/>
      <c r="X28" s="28"/>
      <c r="Y28" s="5"/>
      <c r="Z28" s="28"/>
      <c r="AA28" s="13"/>
      <c r="AB28" s="44"/>
      <c r="AC28" s="44"/>
      <c r="AD28" s="52"/>
      <c r="AE28" s="5"/>
      <c r="AF28" s="37"/>
      <c r="AG28" s="37"/>
      <c r="AH28" s="28"/>
      <c r="AI28" s="5"/>
    </row>
    <row r="29" spans="2:35" ht="15">
      <c r="B29" s="28"/>
      <c r="C29" s="13"/>
      <c r="D29" s="28"/>
      <c r="E29" s="5"/>
      <c r="F29" s="52"/>
      <c r="G29" s="5"/>
      <c r="H29" s="86"/>
      <c r="I29" s="37"/>
      <c r="J29" s="29"/>
      <c r="K29" s="5"/>
      <c r="L29" s="29"/>
      <c r="M29" s="5"/>
      <c r="N29" s="29"/>
      <c r="O29" s="5"/>
      <c r="P29" s="29"/>
      <c r="Q29" s="5"/>
      <c r="R29" s="29"/>
      <c r="S29" s="5"/>
      <c r="T29" s="30" t="s">
        <v>130</v>
      </c>
      <c r="U29" s="76">
        <v>0.5</v>
      </c>
      <c r="V29" s="28"/>
      <c r="W29" s="5"/>
      <c r="X29" s="28"/>
      <c r="Y29" s="5"/>
      <c r="Z29" s="28"/>
      <c r="AA29" s="13"/>
      <c r="AB29" s="44"/>
      <c r="AC29" s="44"/>
      <c r="AD29" s="52"/>
      <c r="AE29" s="5"/>
      <c r="AF29" s="37"/>
      <c r="AG29" s="37"/>
      <c r="AH29" s="28"/>
      <c r="AI29" s="5"/>
    </row>
    <row r="30" spans="1:35" ht="15">
      <c r="A30" s="1" t="s">
        <v>158</v>
      </c>
      <c r="B30" s="4"/>
      <c r="C30" s="5"/>
      <c r="D30" s="4"/>
      <c r="E30" s="5"/>
      <c r="F30" s="52"/>
      <c r="G30" s="5"/>
      <c r="H30" s="37"/>
      <c r="I30" s="37"/>
      <c r="J30" s="29"/>
      <c r="K30" s="5"/>
      <c r="L30" s="92" t="s">
        <v>159</v>
      </c>
      <c r="M30" s="5"/>
      <c r="N30" s="29"/>
      <c r="O30" s="5"/>
      <c r="P30" s="29"/>
      <c r="Q30" s="5"/>
      <c r="R30" s="29"/>
      <c r="S30" s="5"/>
      <c r="T30" s="29"/>
      <c r="U30" s="5"/>
      <c r="V30" s="29" t="s">
        <v>67</v>
      </c>
      <c r="W30" s="5"/>
      <c r="X30" s="29"/>
      <c r="Y30" s="23"/>
      <c r="Z30" s="29"/>
      <c r="AA30" s="23"/>
      <c r="AB30" s="46"/>
      <c r="AC30" s="46"/>
      <c r="AD30" s="52"/>
      <c r="AE30" s="5"/>
      <c r="AF30" s="37"/>
      <c r="AG30" s="37"/>
      <c r="AH30" s="29"/>
      <c r="AI30" s="23"/>
    </row>
    <row r="31" spans="2:35" s="1" customFormat="1" ht="15">
      <c r="B31" s="11" t="s">
        <v>93</v>
      </c>
      <c r="C31" s="12">
        <f>SUM(C4:C30)-C4-C10</f>
        <v>100</v>
      </c>
      <c r="D31" s="11"/>
      <c r="E31" s="12">
        <f>SUM(E4:E30)-E4-E10</f>
        <v>99.70000000000005</v>
      </c>
      <c r="F31" s="54"/>
      <c r="G31" s="12"/>
      <c r="H31" s="39"/>
      <c r="I31" s="39"/>
      <c r="J31" s="54"/>
      <c r="K31" s="12">
        <f>SUM(K4:K30)</f>
        <v>99.10000000000001</v>
      </c>
      <c r="L31" s="54"/>
      <c r="M31" s="12">
        <f>SUM(M4:M30)</f>
        <v>99.8</v>
      </c>
      <c r="N31" s="54"/>
      <c r="O31" s="12">
        <f>SUM(O4:O30)</f>
        <v>43.699999999999996</v>
      </c>
      <c r="P31" s="54"/>
      <c r="Q31" s="12">
        <f>SUM(Q4:Q30)</f>
        <v>100</v>
      </c>
      <c r="R31" s="54"/>
      <c r="S31" s="12">
        <f>SUM(S4:S30)</f>
        <v>99.9</v>
      </c>
      <c r="T31" s="54"/>
      <c r="U31" s="12">
        <f>SUM(U4:U30)</f>
        <v>99.89999999999999</v>
      </c>
      <c r="V31" s="11"/>
      <c r="W31" s="12">
        <f>SUM(W4:W30)</f>
        <v>99.2</v>
      </c>
      <c r="X31" s="11"/>
      <c r="Y31" s="12">
        <f>SUM(Y4:Y30)</f>
        <v>100</v>
      </c>
      <c r="Z31" s="11"/>
      <c r="AA31" s="12">
        <f>SUM(AA4:AA30)</f>
        <v>100</v>
      </c>
      <c r="AB31" s="39"/>
      <c r="AC31" s="12">
        <f>SUM(AC4:AC30)</f>
        <v>100.3</v>
      </c>
      <c r="AD31" s="54"/>
      <c r="AE31" s="12"/>
      <c r="AF31" s="39"/>
      <c r="AG31" s="39"/>
      <c r="AH31" s="11"/>
      <c r="AI31" s="12">
        <f>SUM(AI4:AI30)</f>
        <v>99.8</v>
      </c>
    </row>
    <row r="32" spans="1:35" s="2" customFormat="1" ht="15">
      <c r="A32" s="14" t="s">
        <v>11</v>
      </c>
      <c r="B32" s="6"/>
      <c r="C32" s="19">
        <v>267</v>
      </c>
      <c r="D32" s="6"/>
      <c r="E32" s="24">
        <v>224</v>
      </c>
      <c r="F32" s="63"/>
      <c r="G32" s="24"/>
      <c r="H32" s="64"/>
      <c r="I32" s="64"/>
      <c r="J32" s="65"/>
      <c r="K32" s="26">
        <v>222</v>
      </c>
      <c r="L32" s="65"/>
      <c r="M32" s="26">
        <v>263</v>
      </c>
      <c r="N32" s="65"/>
      <c r="O32" s="26">
        <v>234</v>
      </c>
      <c r="P32" s="65"/>
      <c r="Q32" s="26">
        <v>271</v>
      </c>
      <c r="R32" s="65"/>
      <c r="S32" s="26">
        <v>265</v>
      </c>
      <c r="T32" s="65"/>
      <c r="U32" s="26">
        <v>226</v>
      </c>
      <c r="V32" s="6"/>
      <c r="W32" s="20">
        <v>191</v>
      </c>
      <c r="X32" s="22"/>
      <c r="Y32" s="26">
        <v>266</v>
      </c>
      <c r="Z32" s="22"/>
      <c r="AA32" s="26">
        <v>312</v>
      </c>
      <c r="AB32" s="47"/>
      <c r="AC32" s="47">
        <v>346</v>
      </c>
      <c r="AD32" s="63"/>
      <c r="AE32" s="24"/>
      <c r="AF32" s="64"/>
      <c r="AG32" s="64"/>
      <c r="AH32" s="22"/>
      <c r="AI32" s="26">
        <v>337</v>
      </c>
    </row>
    <row r="33" spans="1:35" s="2" customFormat="1" ht="15">
      <c r="A33" s="15" t="s">
        <v>6</v>
      </c>
      <c r="B33" s="6"/>
      <c r="C33" s="7">
        <v>14.4</v>
      </c>
      <c r="D33" s="6"/>
      <c r="E33" s="7">
        <v>6.8</v>
      </c>
      <c r="F33" s="6"/>
      <c r="G33" s="7"/>
      <c r="H33" s="40"/>
      <c r="I33" s="40"/>
      <c r="J33" s="6"/>
      <c r="K33" s="7">
        <v>8.3</v>
      </c>
      <c r="L33" s="6"/>
      <c r="M33" s="7">
        <v>11</v>
      </c>
      <c r="N33" s="6"/>
      <c r="O33" s="7">
        <v>7.7</v>
      </c>
      <c r="P33" s="6"/>
      <c r="Q33" s="7">
        <v>12</v>
      </c>
      <c r="R33" s="6"/>
      <c r="S33" s="7">
        <v>14</v>
      </c>
      <c r="T33" s="6"/>
      <c r="U33" s="7">
        <v>8.4</v>
      </c>
      <c r="V33" s="6"/>
      <c r="W33" s="7">
        <v>7.2</v>
      </c>
      <c r="X33" s="6"/>
      <c r="Y33" s="7">
        <v>12.2</v>
      </c>
      <c r="Z33" s="6"/>
      <c r="AA33" s="7">
        <v>16.4</v>
      </c>
      <c r="AB33" s="40"/>
      <c r="AC33" s="40">
        <v>10.4</v>
      </c>
      <c r="AD33" s="6"/>
      <c r="AE33" s="7"/>
      <c r="AF33" s="40"/>
      <c r="AG33" s="40"/>
      <c r="AH33" s="6"/>
      <c r="AI33" s="7">
        <v>15.2</v>
      </c>
    </row>
    <row r="34" spans="1:35" s="2" customFormat="1" ht="15">
      <c r="A34" s="15" t="s">
        <v>2</v>
      </c>
      <c r="B34" s="6"/>
      <c r="C34" s="7">
        <v>8.5</v>
      </c>
      <c r="D34" s="6"/>
      <c r="E34" s="7">
        <v>3.9</v>
      </c>
      <c r="F34" s="6"/>
      <c r="G34" s="7"/>
      <c r="H34" s="40"/>
      <c r="I34" s="40"/>
      <c r="J34" s="6"/>
      <c r="K34" s="7">
        <v>4.5</v>
      </c>
      <c r="L34" s="6"/>
      <c r="M34" s="7">
        <v>5.1</v>
      </c>
      <c r="N34" s="6"/>
      <c r="O34" s="7">
        <v>4.4</v>
      </c>
      <c r="P34" s="6"/>
      <c r="Q34" s="7">
        <v>7.8</v>
      </c>
      <c r="R34" s="6"/>
      <c r="S34" s="7">
        <v>6.2</v>
      </c>
      <c r="T34" s="6"/>
      <c r="U34" s="7">
        <v>5.2</v>
      </c>
      <c r="V34" s="6"/>
      <c r="W34" s="7">
        <v>2.6</v>
      </c>
      <c r="X34" s="6"/>
      <c r="Y34" s="7">
        <v>6.1</v>
      </c>
      <c r="Z34" s="6"/>
      <c r="AA34" s="7">
        <v>8.1</v>
      </c>
      <c r="AB34" s="40"/>
      <c r="AC34" s="40">
        <v>5.1</v>
      </c>
      <c r="AD34" s="6"/>
      <c r="AE34" s="7"/>
      <c r="AF34" s="40"/>
      <c r="AG34" s="40"/>
      <c r="AH34" s="6"/>
      <c r="AI34" s="7">
        <v>6.9</v>
      </c>
    </row>
    <row r="35" spans="1:35" s="2" customFormat="1" ht="15">
      <c r="A35" s="15" t="s">
        <v>3</v>
      </c>
      <c r="B35" s="6"/>
      <c r="C35" s="7">
        <v>19.2</v>
      </c>
      <c r="D35" s="6"/>
      <c r="E35" s="7">
        <v>30</v>
      </c>
      <c r="F35" s="6"/>
      <c r="G35" s="7"/>
      <c r="H35" s="40"/>
      <c r="I35" s="40"/>
      <c r="J35" s="6"/>
      <c r="K35" s="7">
        <v>25.4</v>
      </c>
      <c r="L35" s="6"/>
      <c r="M35" s="7">
        <v>29</v>
      </c>
      <c r="N35" s="6"/>
      <c r="O35" s="7">
        <v>27</v>
      </c>
      <c r="P35" s="6"/>
      <c r="Q35" s="7">
        <v>26</v>
      </c>
      <c r="R35" s="6"/>
      <c r="S35" s="7">
        <v>24</v>
      </c>
      <c r="T35" s="6"/>
      <c r="U35" s="7">
        <v>28</v>
      </c>
      <c r="V35" s="6"/>
      <c r="W35" s="7">
        <v>23.5</v>
      </c>
      <c r="X35" s="6"/>
      <c r="Y35" s="7">
        <v>26.2</v>
      </c>
      <c r="Z35" s="6"/>
      <c r="AA35" s="7">
        <v>28.7</v>
      </c>
      <c r="AB35" s="40"/>
      <c r="AC35" s="40">
        <v>25.5</v>
      </c>
      <c r="AD35" s="6"/>
      <c r="AE35" s="7"/>
      <c r="AF35" s="40"/>
      <c r="AG35" s="40"/>
      <c r="AH35" s="6"/>
      <c r="AI35" s="7">
        <v>32.5</v>
      </c>
    </row>
    <row r="36" spans="1:35" s="2" customFormat="1" ht="15">
      <c r="A36" s="15" t="s">
        <v>4</v>
      </c>
      <c r="B36" s="6"/>
      <c r="C36" s="7">
        <v>1</v>
      </c>
      <c r="D36" s="6"/>
      <c r="E36" s="21">
        <v>4.7</v>
      </c>
      <c r="F36" s="55"/>
      <c r="G36" s="25"/>
      <c r="H36" s="41"/>
      <c r="I36" s="41"/>
      <c r="J36" s="55"/>
      <c r="K36" s="25">
        <v>3.4</v>
      </c>
      <c r="L36" s="55"/>
      <c r="M36" s="25">
        <v>4.1</v>
      </c>
      <c r="N36" s="55"/>
      <c r="O36" s="25">
        <v>3.4</v>
      </c>
      <c r="P36" s="55"/>
      <c r="Q36" s="25">
        <v>2.1</v>
      </c>
      <c r="R36" s="55"/>
      <c r="S36" s="25">
        <v>2.8</v>
      </c>
      <c r="T36" s="55"/>
      <c r="U36" s="25">
        <v>3.4</v>
      </c>
      <c r="V36" s="6"/>
      <c r="W36" s="25">
        <v>2.7</v>
      </c>
      <c r="X36" s="6"/>
      <c r="Y36" s="7">
        <v>3.4</v>
      </c>
      <c r="Z36" s="6"/>
      <c r="AA36" s="25">
        <v>1.5</v>
      </c>
      <c r="AB36" s="41"/>
      <c r="AC36" s="41">
        <v>2.3</v>
      </c>
      <c r="AD36" s="55"/>
      <c r="AE36" s="25"/>
      <c r="AF36" s="41"/>
      <c r="AG36" s="41"/>
      <c r="AH36" s="6"/>
      <c r="AI36" s="7">
        <v>3.8</v>
      </c>
    </row>
    <row r="37" spans="1:35" s="2" customFormat="1" ht="15">
      <c r="A37" s="15" t="s">
        <v>7</v>
      </c>
      <c r="B37" s="6"/>
      <c r="C37" s="7">
        <v>1.5</v>
      </c>
      <c r="D37" s="6"/>
      <c r="E37" s="7">
        <v>2.8</v>
      </c>
      <c r="F37" s="6"/>
      <c r="G37" s="7"/>
      <c r="H37" s="40"/>
      <c r="I37" s="40"/>
      <c r="J37" s="6"/>
      <c r="K37" s="7"/>
      <c r="L37" s="6"/>
      <c r="M37" s="7">
        <v>2</v>
      </c>
      <c r="N37" s="6"/>
      <c r="O37" s="7">
        <v>2.5</v>
      </c>
      <c r="P37" s="6"/>
      <c r="Q37" s="7"/>
      <c r="R37" s="6"/>
      <c r="S37" s="7">
        <v>1.6</v>
      </c>
      <c r="T37" s="6"/>
      <c r="U37" s="7"/>
      <c r="V37" s="6"/>
      <c r="W37" s="7">
        <v>2.7</v>
      </c>
      <c r="X37" s="6"/>
      <c r="Y37" s="7">
        <v>2.5</v>
      </c>
      <c r="Z37" s="6"/>
      <c r="AA37" s="7">
        <v>3.1</v>
      </c>
      <c r="AB37" s="40"/>
      <c r="AC37" s="40">
        <v>23</v>
      </c>
      <c r="AD37" s="6"/>
      <c r="AE37" s="7"/>
      <c r="AF37" s="40"/>
      <c r="AG37" s="40"/>
      <c r="AH37" s="6"/>
      <c r="AI37" s="7">
        <v>2.5</v>
      </c>
    </row>
    <row r="38" spans="1:35" s="2" customFormat="1" ht="15">
      <c r="A38" s="15" t="s">
        <v>5</v>
      </c>
      <c r="B38" s="6"/>
      <c r="C38" s="7">
        <v>14.5</v>
      </c>
      <c r="D38" s="6"/>
      <c r="E38" s="7">
        <v>9.2</v>
      </c>
      <c r="F38" s="6"/>
      <c r="G38" s="7"/>
      <c r="H38" s="40"/>
      <c r="I38" s="40"/>
      <c r="J38" s="6"/>
      <c r="K38" s="7">
        <v>10.1</v>
      </c>
      <c r="L38" s="6"/>
      <c r="M38" s="7">
        <v>11</v>
      </c>
      <c r="N38" s="6"/>
      <c r="O38" s="7">
        <v>13</v>
      </c>
      <c r="P38" s="6"/>
      <c r="Q38" s="7">
        <v>14</v>
      </c>
      <c r="R38" s="6"/>
      <c r="S38" s="7">
        <v>11</v>
      </c>
      <c r="T38" s="6"/>
      <c r="U38" s="7">
        <v>9.2</v>
      </c>
      <c r="V38" s="6"/>
      <c r="W38" s="7">
        <v>6.7</v>
      </c>
      <c r="X38" s="6"/>
      <c r="Y38" s="7">
        <v>11.6</v>
      </c>
      <c r="Z38" s="6"/>
      <c r="AA38" s="7">
        <v>10.9</v>
      </c>
      <c r="AB38" s="40"/>
      <c r="AC38" s="40">
        <v>10.7</v>
      </c>
      <c r="AD38" s="6"/>
      <c r="AE38" s="7"/>
      <c r="AF38" s="40"/>
      <c r="AG38" s="40"/>
      <c r="AH38" s="6"/>
      <c r="AI38" s="7">
        <v>11</v>
      </c>
    </row>
    <row r="39" spans="1:35" s="2" customFormat="1" ht="15">
      <c r="A39" s="15" t="s">
        <v>8</v>
      </c>
      <c r="B39" s="6"/>
      <c r="C39" s="7">
        <v>1.25</v>
      </c>
      <c r="D39" s="6"/>
      <c r="E39" s="7">
        <v>0.94</v>
      </c>
      <c r="F39" s="6"/>
      <c r="G39" s="7"/>
      <c r="H39" s="40"/>
      <c r="I39" s="40"/>
      <c r="J39" s="6"/>
      <c r="K39" s="7">
        <v>1.07</v>
      </c>
      <c r="L39" s="6"/>
      <c r="M39" s="7">
        <v>1.5</v>
      </c>
      <c r="N39" s="6"/>
      <c r="O39" s="7">
        <v>1.1</v>
      </c>
      <c r="P39" s="6"/>
      <c r="Q39" s="7">
        <v>1.1</v>
      </c>
      <c r="R39" s="6"/>
      <c r="S39" s="7">
        <v>1</v>
      </c>
      <c r="T39" s="6"/>
      <c r="U39" s="7">
        <v>1.2</v>
      </c>
      <c r="V39" s="6"/>
      <c r="W39" s="7">
        <v>0.85</v>
      </c>
      <c r="X39" s="6"/>
      <c r="Y39" s="7">
        <v>1.06</v>
      </c>
      <c r="Z39" s="6"/>
      <c r="AA39" s="25">
        <v>2.1</v>
      </c>
      <c r="AB39" s="41"/>
      <c r="AC39" s="41">
        <v>1.24</v>
      </c>
      <c r="AD39" s="6"/>
      <c r="AE39" s="7"/>
      <c r="AF39" s="40"/>
      <c r="AG39" s="40"/>
      <c r="AH39" s="6"/>
      <c r="AI39" s="7">
        <v>1.75</v>
      </c>
    </row>
    <row r="40" spans="1:35" s="3" customFormat="1" ht="15">
      <c r="A40" s="16" t="s">
        <v>80</v>
      </c>
      <c r="B40" s="8"/>
      <c r="C40" s="9"/>
      <c r="D40" s="8"/>
      <c r="E40" s="9"/>
      <c r="F40" s="8"/>
      <c r="G40" s="9"/>
      <c r="H40" s="42"/>
      <c r="I40" s="42"/>
      <c r="J40" s="8"/>
      <c r="K40" s="9"/>
      <c r="L40" s="8"/>
      <c r="M40" s="9"/>
      <c r="N40" s="8"/>
      <c r="O40" s="9"/>
      <c r="P40" s="8"/>
      <c r="Q40" s="9"/>
      <c r="R40" s="8"/>
      <c r="S40" s="9"/>
      <c r="T40" s="8"/>
      <c r="U40" s="9"/>
      <c r="V40" s="8"/>
      <c r="W40" s="9"/>
      <c r="X40" s="8"/>
      <c r="Y40" s="10"/>
      <c r="Z40" s="8"/>
      <c r="AA40" s="9"/>
      <c r="AB40" s="42"/>
      <c r="AC40" s="41">
        <v>0.49</v>
      </c>
      <c r="AD40" s="8"/>
      <c r="AE40" s="9"/>
      <c r="AF40" s="42"/>
      <c r="AG40" s="42"/>
      <c r="AH40" s="8"/>
      <c r="AI40" s="7">
        <v>0.69</v>
      </c>
    </row>
    <row r="41" spans="1:35" ht="15">
      <c r="A41" s="14" t="s">
        <v>10</v>
      </c>
      <c r="B41" s="34">
        <v>450</v>
      </c>
      <c r="C41" s="56">
        <v>4.49</v>
      </c>
      <c r="D41" s="34">
        <v>380</v>
      </c>
      <c r="E41" s="56">
        <v>2.86</v>
      </c>
      <c r="F41" s="34">
        <v>360</v>
      </c>
      <c r="G41" s="56">
        <v>2.69</v>
      </c>
      <c r="H41" s="34">
        <v>360</v>
      </c>
      <c r="I41" s="56">
        <v>2.69</v>
      </c>
      <c r="J41" s="34">
        <v>350</v>
      </c>
      <c r="K41" s="57"/>
      <c r="L41" s="34">
        <v>480</v>
      </c>
      <c r="M41" s="57">
        <v>3.99</v>
      </c>
      <c r="N41" s="34">
        <v>350</v>
      </c>
      <c r="O41" s="57"/>
      <c r="P41" s="34">
        <v>400</v>
      </c>
      <c r="Q41" s="57"/>
      <c r="R41" s="34">
        <v>340</v>
      </c>
      <c r="S41" s="57"/>
      <c r="T41" s="34">
        <v>340</v>
      </c>
      <c r="U41" s="57"/>
      <c r="V41" s="34">
        <v>420</v>
      </c>
      <c r="W41" s="56">
        <v>3.95</v>
      </c>
      <c r="X41" s="34">
        <v>400</v>
      </c>
      <c r="Y41" s="56">
        <v>4.15</v>
      </c>
      <c r="Z41" s="34">
        <v>380</v>
      </c>
      <c r="AA41" s="56">
        <v>2.77</v>
      </c>
      <c r="AB41" s="34">
        <v>400</v>
      </c>
      <c r="AC41" s="57"/>
      <c r="AD41" s="34">
        <v>340</v>
      </c>
      <c r="AE41" s="56">
        <v>1.99</v>
      </c>
      <c r="AF41" s="34">
        <f>2*340</f>
        <v>680</v>
      </c>
      <c r="AG41" s="57">
        <v>1.99</v>
      </c>
      <c r="AH41" s="34">
        <v>380</v>
      </c>
      <c r="AI41" s="56"/>
    </row>
    <row r="42" spans="1:35" ht="15">
      <c r="A42" s="18"/>
      <c r="B42" s="17"/>
      <c r="C42" s="35">
        <f>C41/B41*1000</f>
        <v>9.977777777777778</v>
      </c>
      <c r="D42" s="17"/>
      <c r="E42" s="35">
        <f>E41/D41*1000</f>
        <v>7.526315789473684</v>
      </c>
      <c r="F42" s="17"/>
      <c r="G42" s="35">
        <f>G41/F41*1000</f>
        <v>7.472222222222222</v>
      </c>
      <c r="H42" s="17"/>
      <c r="I42" s="35">
        <f>I41/H41*1000</f>
        <v>7.472222222222222</v>
      </c>
      <c r="J42" s="43"/>
      <c r="K42" s="35"/>
      <c r="L42" s="43"/>
      <c r="M42" s="35">
        <f>M41/L41*1000</f>
        <v>8.3125</v>
      </c>
      <c r="N42" s="72"/>
      <c r="O42" s="35"/>
      <c r="P42" s="72"/>
      <c r="Q42" s="35"/>
      <c r="R42" s="72"/>
      <c r="S42" s="43"/>
      <c r="T42" s="72"/>
      <c r="U42" s="43"/>
      <c r="V42" s="17"/>
      <c r="W42" s="35">
        <f>W41/V41*1000</f>
        <v>9.404761904761905</v>
      </c>
      <c r="X42" s="17"/>
      <c r="Y42" s="35">
        <f>Y41/X41*1000</f>
        <v>10.375</v>
      </c>
      <c r="Z42" s="17"/>
      <c r="AA42" s="35">
        <f>AA41/Z41*1000</f>
        <v>7.2894736842105265</v>
      </c>
      <c r="AB42" s="43"/>
      <c r="AC42" s="43"/>
      <c r="AD42" s="17"/>
      <c r="AE42" s="35">
        <f>AE41/AD41*1000</f>
        <v>5.852941176470589</v>
      </c>
      <c r="AF42" s="43"/>
      <c r="AG42" s="35">
        <f>AG41/AF41*1000</f>
        <v>2.9264705882352944</v>
      </c>
      <c r="AH42" s="17"/>
      <c r="AI42" s="35"/>
    </row>
    <row r="43" spans="1:35" s="82" customFormat="1" ht="15">
      <c r="A43" s="80" t="s">
        <v>140</v>
      </c>
      <c r="B43" s="79" t="s">
        <v>141</v>
      </c>
      <c r="C43" s="81"/>
      <c r="D43" s="79" t="s">
        <v>142</v>
      </c>
      <c r="E43" s="81"/>
      <c r="F43" s="79"/>
      <c r="G43" s="81"/>
      <c r="H43" s="79"/>
      <c r="I43" s="81"/>
      <c r="L43" s="82" t="s">
        <v>160</v>
      </c>
      <c r="N43" s="79" t="s">
        <v>143</v>
      </c>
      <c r="O43" s="81"/>
      <c r="P43" s="79" t="s">
        <v>144</v>
      </c>
      <c r="Q43" s="81"/>
      <c r="R43" s="79" t="s">
        <v>145</v>
      </c>
      <c r="S43" s="81"/>
      <c r="T43" s="79" t="s">
        <v>145</v>
      </c>
      <c r="U43" s="81"/>
      <c r="V43" s="79"/>
      <c r="W43" s="81"/>
      <c r="X43" s="79"/>
      <c r="Y43" s="81"/>
      <c r="Z43" s="79"/>
      <c r="AA43" s="81"/>
      <c r="AB43" s="79"/>
      <c r="AC43" s="81"/>
      <c r="AD43" s="79"/>
      <c r="AE43" s="81"/>
      <c r="AF43" s="79"/>
      <c r="AG43" s="81"/>
      <c r="AH43" s="79"/>
      <c r="AI43" s="81"/>
    </row>
    <row r="44" spans="2:27" s="1" customFormat="1" ht="15">
      <c r="B44" s="66" t="s">
        <v>95</v>
      </c>
      <c r="C44" s="83">
        <f>C32*B41/100</f>
        <v>1201.5</v>
      </c>
      <c r="D44" s="66" t="s">
        <v>95</v>
      </c>
      <c r="E44" s="71">
        <f>E32*D41/100</f>
        <v>851.2</v>
      </c>
      <c r="F44" s="66" t="s">
        <v>95</v>
      </c>
      <c r="G44" s="70">
        <f>G32*F41/100</f>
        <v>0</v>
      </c>
      <c r="H44" s="66" t="s">
        <v>95</v>
      </c>
      <c r="I44" s="70">
        <f>I32*H41/100</f>
        <v>0</v>
      </c>
      <c r="J44" s="66" t="s">
        <v>95</v>
      </c>
      <c r="K44" s="71">
        <f>K32*J41/100</f>
        <v>777</v>
      </c>
      <c r="L44" s="66" t="s">
        <v>95</v>
      </c>
      <c r="M44" s="83">
        <f>M32*L41/100</f>
        <v>1262.4</v>
      </c>
      <c r="N44" s="66" t="s">
        <v>95</v>
      </c>
      <c r="O44" s="71">
        <f>O32*N41/100</f>
        <v>819</v>
      </c>
      <c r="P44" s="66" t="s">
        <v>95</v>
      </c>
      <c r="Q44" s="83">
        <f>Q32*P41/100</f>
        <v>1084</v>
      </c>
      <c r="R44" s="66" t="s">
        <v>95</v>
      </c>
      <c r="S44" s="71">
        <f>S32*R41/100</f>
        <v>901</v>
      </c>
      <c r="T44" s="66" t="s">
        <v>95</v>
      </c>
      <c r="U44" s="71">
        <f>U32*T41/100</f>
        <v>768.4</v>
      </c>
      <c r="V44" s="66" t="s">
        <v>95</v>
      </c>
      <c r="W44" s="71">
        <f>W32*V41/100</f>
        <v>802.2</v>
      </c>
      <c r="Z44" s="66" t="s">
        <v>95</v>
      </c>
      <c r="AA44" s="83">
        <f>AA32*Z41/100</f>
        <v>1185.6</v>
      </c>
    </row>
    <row r="45" spans="2:35" ht="15">
      <c r="B45" t="s">
        <v>98</v>
      </c>
      <c r="C45" t="s">
        <v>104</v>
      </c>
      <c r="D45" t="s">
        <v>98</v>
      </c>
      <c r="E45" t="s">
        <v>96</v>
      </c>
      <c r="Z45" t="s">
        <v>98</v>
      </c>
      <c r="AA45" t="s">
        <v>96</v>
      </c>
      <c r="AH45" t="s">
        <v>98</v>
      </c>
      <c r="AI45" t="s">
        <v>102</v>
      </c>
    </row>
    <row r="46" spans="2:35" ht="15">
      <c r="B46" t="s">
        <v>99</v>
      </c>
      <c r="C46" t="s">
        <v>102</v>
      </c>
      <c r="D46" t="s">
        <v>99</v>
      </c>
      <c r="E46" t="s">
        <v>112</v>
      </c>
      <c r="Z46" t="s">
        <v>99</v>
      </c>
      <c r="AA46" t="s">
        <v>102</v>
      </c>
      <c r="AH46" t="s">
        <v>99</v>
      </c>
      <c r="AI46" t="s">
        <v>102</v>
      </c>
    </row>
    <row r="47" spans="2:35" ht="15">
      <c r="B47" t="s">
        <v>100</v>
      </c>
      <c r="C47" t="s">
        <v>97</v>
      </c>
      <c r="D47" t="s">
        <v>100</v>
      </c>
      <c r="E47" t="s">
        <v>97</v>
      </c>
      <c r="Z47" t="s">
        <v>100</v>
      </c>
      <c r="AA47" t="s">
        <v>97</v>
      </c>
      <c r="AH47" t="s">
        <v>100</v>
      </c>
      <c r="AI47" t="s">
        <v>97</v>
      </c>
    </row>
    <row r="48" spans="2:35" ht="15">
      <c r="B48" t="s">
        <v>101</v>
      </c>
      <c r="C48" t="s">
        <v>103</v>
      </c>
      <c r="D48" t="s">
        <v>101</v>
      </c>
      <c r="E48" t="s">
        <v>96</v>
      </c>
      <c r="Z48" t="s">
        <v>101</v>
      </c>
      <c r="AA48" t="s">
        <v>104</v>
      </c>
      <c r="AH48" t="s">
        <v>101</v>
      </c>
      <c r="AI48" t="s">
        <v>113</v>
      </c>
    </row>
  </sheetData>
  <sheetProtection/>
  <mergeCells count="27">
    <mergeCell ref="F3:G3"/>
    <mergeCell ref="P3:Q3"/>
    <mergeCell ref="N3:O3"/>
    <mergeCell ref="R3:S3"/>
    <mergeCell ref="B3:C3"/>
    <mergeCell ref="D3:E3"/>
    <mergeCell ref="B2:C2"/>
    <mergeCell ref="L2:M2"/>
    <mergeCell ref="L3:M3"/>
    <mergeCell ref="J3:K3"/>
    <mergeCell ref="H3:I3"/>
    <mergeCell ref="D2:E2"/>
    <mergeCell ref="Z2:AA2"/>
    <mergeCell ref="X2:Y2"/>
    <mergeCell ref="N2:O2"/>
    <mergeCell ref="R2:S2"/>
    <mergeCell ref="P2:Q2"/>
    <mergeCell ref="T3:U3"/>
    <mergeCell ref="AD2:AE2"/>
    <mergeCell ref="F2:G2"/>
    <mergeCell ref="AF2:AG2"/>
    <mergeCell ref="J2:K2"/>
    <mergeCell ref="AH2:AI2"/>
    <mergeCell ref="AB2:AC2"/>
    <mergeCell ref="H2:I2"/>
    <mergeCell ref="T2:U2"/>
    <mergeCell ref="V2:W2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dcterms:created xsi:type="dcterms:W3CDTF">2017-03-30T22:26:07Z</dcterms:created>
  <dcterms:modified xsi:type="dcterms:W3CDTF">2022-05-12T00:02:16Z</dcterms:modified>
  <cp:category/>
  <cp:version/>
  <cp:contentType/>
  <cp:contentStatus/>
</cp:coreProperties>
</file>